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kaufman\Desktop\###CV-5-18-20\"/>
    </mc:Choice>
  </mc:AlternateContent>
  <bookViews>
    <workbookView xWindow="0" yWindow="0" windowWidth="23970" windowHeight="10260" activeTab="1"/>
  </bookViews>
  <sheets>
    <sheet name="Measure K" sheetId="1" r:id="rId1"/>
    <sheet name="Measure J" sheetId="2" r:id="rId2"/>
  </sheets>
  <definedNames>
    <definedName name="_xlnm.Print_Titles" localSheetId="1">'Measure J'!$A:$D,'Measure J'!$1:$3</definedName>
    <definedName name="_xlnm.Print_Titles" localSheetId="0">'Measure K'!$A:$D,'Measure K'!$1:$3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D39" i="2"/>
  <c r="D38" i="2"/>
  <c r="D37" i="2"/>
  <c r="D35" i="2"/>
  <c r="D34" i="2"/>
  <c r="D33" i="2"/>
  <c r="D31" i="2"/>
  <c r="D30" i="2"/>
  <c r="D29" i="2"/>
  <c r="D27" i="2"/>
  <c r="D26" i="2"/>
  <c r="D25" i="2"/>
  <c r="D23" i="2"/>
  <c r="D22" i="2"/>
  <c r="D21" i="2"/>
  <c r="D19" i="2"/>
  <c r="D18" i="2"/>
  <c r="D17" i="2"/>
  <c r="D15" i="2"/>
  <c r="D14" i="2"/>
  <c r="D13" i="2"/>
  <c r="D11" i="2"/>
  <c r="D10" i="2"/>
  <c r="D9" i="2"/>
  <c r="D7" i="2"/>
  <c r="D6" i="2"/>
  <c r="D5" i="2"/>
  <c r="D82" i="1"/>
  <c r="D79" i="1" l="1"/>
  <c r="D78" i="1"/>
  <c r="D77" i="1"/>
  <c r="D75" i="1"/>
  <c r="D74" i="1"/>
  <c r="D73" i="1"/>
  <c r="D71" i="1"/>
  <c r="D70" i="1"/>
  <c r="D69" i="1"/>
  <c r="D67" i="1"/>
  <c r="D66" i="1"/>
  <c r="D65" i="1"/>
  <c r="D63" i="1"/>
  <c r="D62" i="1"/>
  <c r="D61" i="1"/>
  <c r="D59" i="1"/>
  <c r="D58" i="1"/>
  <c r="D57" i="1"/>
  <c r="D55" i="1"/>
  <c r="D54" i="1"/>
  <c r="D53" i="1"/>
  <c r="D51" i="1"/>
  <c r="D50" i="1"/>
  <c r="D49" i="1"/>
  <c r="D47" i="1"/>
  <c r="D46" i="1"/>
  <c r="D45" i="1"/>
  <c r="D43" i="1"/>
  <c r="D42" i="1"/>
  <c r="D41" i="1"/>
  <c r="D39" i="1"/>
  <c r="D38" i="1"/>
  <c r="D37" i="1"/>
  <c r="D35" i="1"/>
  <c r="D34" i="1"/>
  <c r="D33" i="1"/>
  <c r="D31" i="1"/>
  <c r="D30" i="1"/>
  <c r="D29" i="1"/>
  <c r="D27" i="1"/>
  <c r="D26" i="1"/>
  <c r="D25" i="1"/>
  <c r="D23" i="1"/>
  <c r="D22" i="1"/>
  <c r="D21" i="1"/>
  <c r="D19" i="1"/>
  <c r="D18" i="1"/>
  <c r="D17" i="1"/>
  <c r="D15" i="1"/>
  <c r="D14" i="1"/>
  <c r="D13" i="1"/>
  <c r="D11" i="1"/>
  <c r="D10" i="1"/>
  <c r="D9" i="1"/>
  <c r="D7" i="1"/>
  <c r="D6" i="1"/>
  <c r="D5" i="1"/>
</calcChain>
</file>

<file path=xl/sharedStrings.xml><?xml version="1.0" encoding="utf-8"?>
<sst xmlns="http://schemas.openxmlformats.org/spreadsheetml/2006/main" count="268" uniqueCount="41">
  <si>
    <t>District Registration</t>
  </si>
  <si>
    <t>Ballots Cast</t>
  </si>
  <si>
    <t>Turnout (%)</t>
  </si>
  <si>
    <t>TOTAL VOTES</t>
  </si>
  <si>
    <t/>
  </si>
  <si>
    <t>Vote by Mail</t>
  </si>
  <si>
    <t>Canvass</t>
  </si>
  <si>
    <t>Total</t>
  </si>
  <si>
    <t>4005 MB</t>
  </si>
  <si>
    <t>4013 MB</t>
  </si>
  <si>
    <t>4021 MB</t>
  </si>
  <si>
    <t>4064 MB</t>
  </si>
  <si>
    <t>4065 MB</t>
  </si>
  <si>
    <t>4066 MB</t>
  </si>
  <si>
    <t>7401 MB</t>
  </si>
  <si>
    <t>7402 MB</t>
  </si>
  <si>
    <t>7403 MB</t>
  </si>
  <si>
    <t>7404 MB</t>
  </si>
  <si>
    <t>7405 MB</t>
  </si>
  <si>
    <t>7406 MB</t>
  </si>
  <si>
    <t>7407 MB</t>
  </si>
  <si>
    <t>7408 MB</t>
  </si>
  <si>
    <t>7409 MB</t>
  </si>
  <si>
    <t>7410 MB</t>
  </si>
  <si>
    <t>7411 MB</t>
  </si>
  <si>
    <t>7501 MB</t>
  </si>
  <si>
    <t>7502 MB</t>
  </si>
  <si>
    <t>GRAND TOTALS:</t>
  </si>
  <si>
    <t>MEASURE K - Northern Sonoma County Fire Protection District</t>
  </si>
  <si>
    <t>YES</t>
  </si>
  <si>
    <t>NO</t>
  </si>
  <si>
    <t>MEASURE J - Coast Life Support District</t>
  </si>
  <si>
    <t>5026 MB</t>
  </si>
  <si>
    <t>5050 MB</t>
  </si>
  <si>
    <t>5052 MB</t>
  </si>
  <si>
    <t>5054 MB</t>
  </si>
  <si>
    <t>5057 MB</t>
  </si>
  <si>
    <t>5059 MB</t>
  </si>
  <si>
    <t>5064 MB</t>
  </si>
  <si>
    <t>7503 MB</t>
  </si>
  <si>
    <t>7504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</si>
</sst>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0409]#,##0"/>
    <numFmt numFmtId="165" formatCode="_(* #,##0_);_(* \(#,##0\);_(* &quot;-&quot;??_);_(@_)"/>
  </numFmts>
  <fonts count="1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rgb="FFD3D3D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rgb="FFD3D3D3"/>
      </bottom>
      <diagonal/>
    </border>
    <border>
      <left/>
      <right style="thin">
        <color auto="1"/>
      </right>
      <top style="thin">
        <color indexed="64"/>
      </top>
      <bottom style="thin">
        <color rgb="FFD3D3D3"/>
      </bottom>
      <diagonal/>
    </border>
    <border>
      <left style="thin">
        <color auto="1"/>
      </left>
      <right style="thin">
        <color auto="1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double">
        <color indexed="64"/>
      </right>
      <top style="thin">
        <color rgb="FFD3D3D3"/>
      </top>
      <bottom style="thin">
        <color rgb="FFD3D3D3"/>
      </bottom>
      <diagonal/>
    </border>
    <border>
      <left/>
      <right style="thin">
        <color auto="1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thin">
        <color auto="1"/>
      </right>
      <top style="thin">
        <color rgb="FFD3D3D3"/>
      </top>
      <bottom/>
      <diagonal/>
    </border>
    <border>
      <left style="thin">
        <color indexed="64"/>
      </left>
      <right style="double">
        <color indexed="64"/>
      </right>
      <top style="thin">
        <color rgb="FFD3D3D3"/>
      </top>
      <bottom/>
      <diagonal/>
    </border>
    <border>
      <left/>
      <right style="thin">
        <color auto="1"/>
      </right>
      <top style="thin">
        <color rgb="FFD3D3D3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Border="1"/>
    <xf numFmtId="0" fontId="4" fillId="0" borderId="7" xfId="0" applyNumberFormat="1" applyFont="1" applyFill="1" applyBorder="1" applyAlignment="1">
      <alignment horizontal="left" wrapText="1" readingOrder="1"/>
    </xf>
    <xf numFmtId="0" fontId="4" fillId="0" borderId="7" xfId="0" applyNumberFormat="1" applyFont="1" applyFill="1" applyBorder="1" applyAlignment="1">
      <alignment horizontal="right" textRotation="90" wrapText="1" readingOrder="1"/>
    </xf>
    <xf numFmtId="0" fontId="4" fillId="0" borderId="8" xfId="0" applyNumberFormat="1" applyFont="1" applyFill="1" applyBorder="1" applyAlignment="1">
      <alignment horizontal="right" textRotation="90" wrapText="1" readingOrder="1"/>
    </xf>
    <xf numFmtId="0" fontId="4" fillId="0" borderId="9" xfId="0" applyNumberFormat="1" applyFont="1" applyFill="1" applyBorder="1" applyAlignment="1">
      <alignment horizontal="right" textRotation="90" wrapText="1" readingOrder="1"/>
    </xf>
    <xf numFmtId="0" fontId="5" fillId="0" borderId="10" xfId="0" applyNumberFormat="1" applyFont="1" applyFill="1" applyBorder="1" applyAlignment="1">
      <alignment horizontal="right" vertical="center" wrapText="1" readingOrder="1"/>
    </xf>
    <xf numFmtId="0" fontId="6" fillId="0" borderId="10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right" vertical="center" wrapText="1" readingOrder="1"/>
    </xf>
    <xf numFmtId="0" fontId="5" fillId="0" borderId="12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0" fontId="5" fillId="0" borderId="13" xfId="0" applyNumberFormat="1" applyFont="1" applyFill="1" applyBorder="1" applyAlignment="1">
      <alignment horizontal="right" vertical="center" wrapText="1" readingOrder="1"/>
    </xf>
    <xf numFmtId="164" fontId="5" fillId="0" borderId="13" xfId="0" applyNumberFormat="1" applyFont="1" applyFill="1" applyBorder="1" applyAlignment="1">
      <alignment horizontal="right" vertical="center" wrapText="1" readingOrder="1"/>
    </xf>
    <xf numFmtId="10" fontId="6" fillId="0" borderId="13" xfId="1" applyNumberFormat="1" applyFont="1" applyFill="1" applyBorder="1" applyAlignment="1">
      <alignment horizontal="right" vertical="center"/>
    </xf>
    <xf numFmtId="164" fontId="7" fillId="0" borderId="14" xfId="0" applyNumberFormat="1" applyFont="1" applyFill="1" applyBorder="1" applyAlignment="1">
      <alignment horizontal="right" vertical="center" wrapText="1" readingOrder="1"/>
    </xf>
    <xf numFmtId="164" fontId="5" fillId="0" borderId="15" xfId="0" applyNumberFormat="1" applyFont="1" applyFill="1" applyBorder="1" applyAlignment="1">
      <alignment horizontal="right" vertical="center" wrapText="1" readingOrder="1"/>
    </xf>
    <xf numFmtId="0" fontId="7" fillId="0" borderId="14" xfId="0" applyNumberFormat="1" applyFont="1" applyFill="1" applyBorder="1" applyAlignment="1">
      <alignment horizontal="right" vertical="center" wrapText="1" readingOrder="1"/>
    </xf>
    <xf numFmtId="0" fontId="5" fillId="0" borderId="15" xfId="0" applyNumberFormat="1" applyFont="1" applyFill="1" applyBorder="1" applyAlignment="1">
      <alignment horizontal="right" vertical="center" wrapText="1" readingOrder="1"/>
    </xf>
    <xf numFmtId="0" fontId="5" fillId="0" borderId="16" xfId="0" applyNumberFormat="1" applyFont="1" applyFill="1" applyBorder="1" applyAlignment="1">
      <alignment horizontal="right" vertical="center" wrapText="1" readingOrder="1"/>
    </xf>
    <xf numFmtId="10" fontId="6" fillId="0" borderId="16" xfId="1" applyNumberFormat="1" applyFont="1" applyFill="1" applyBorder="1" applyAlignment="1">
      <alignment horizontal="right" vertical="center"/>
    </xf>
    <xf numFmtId="0" fontId="7" fillId="0" borderId="19" xfId="0" applyNumberFormat="1" applyFont="1" applyFill="1" applyBorder="1" applyAlignment="1">
      <alignment horizontal="right" vertical="center" wrapText="1" readingOrder="1"/>
    </xf>
    <xf numFmtId="10" fontId="8" fillId="0" borderId="19" xfId="1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10" fillId="0" borderId="22" xfId="0" applyNumberFormat="1" applyFont="1" applyFill="1" applyBorder="1" applyAlignment="1">
      <alignment vertical="center" wrapText="1" readingOrder="1"/>
    </xf>
    <xf numFmtId="0" fontId="10" fillId="0" borderId="22" xfId="0" applyNumberFormat="1" applyFont="1" applyFill="1" applyBorder="1" applyAlignment="1">
      <alignment horizontal="right" vertical="center" wrapText="1" readingOrder="1"/>
    </xf>
    <xf numFmtId="0" fontId="10" fillId="0" borderId="23" xfId="0" applyNumberFormat="1" applyFont="1" applyFill="1" applyBorder="1" applyAlignment="1">
      <alignment horizontal="right" vertical="center" wrapText="1" readingOrder="1"/>
    </xf>
    <xf numFmtId="0" fontId="7" fillId="0" borderId="17" xfId="0" applyNumberFormat="1" applyFont="1" applyFill="1" applyBorder="1" applyAlignment="1">
      <alignment horizontal="right" vertical="center" wrapText="1" readingOrder="1"/>
    </xf>
    <xf numFmtId="0" fontId="5" fillId="0" borderId="18" xfId="0" applyNumberFormat="1" applyFont="1" applyFill="1" applyBorder="1" applyAlignment="1">
      <alignment horizontal="right" vertical="center" wrapText="1" readingOrder="1"/>
    </xf>
    <xf numFmtId="0" fontId="5" fillId="0" borderId="19" xfId="0" applyNumberFormat="1" applyFont="1" applyFill="1" applyBorder="1" applyAlignment="1">
      <alignment horizontal="right" vertical="center" wrapText="1" readingOrder="1"/>
    </xf>
    <xf numFmtId="0" fontId="5" fillId="0" borderId="21" xfId="0" applyNumberFormat="1" applyFont="1" applyFill="1" applyBorder="1" applyAlignment="1">
      <alignment horizontal="right" vertical="center" wrapText="1" readingOrder="1"/>
    </xf>
    <xf numFmtId="0" fontId="11" fillId="0" borderId="24" xfId="0" applyNumberFormat="1" applyFont="1" applyFill="1" applyBorder="1" applyAlignment="1">
      <alignment horizontal="right" vertical="center" wrapText="1" readingOrder="1"/>
    </xf>
    <xf numFmtId="165" fontId="7" fillId="0" borderId="19" xfId="2" applyNumberFormat="1" applyFont="1" applyFill="1" applyBorder="1" applyAlignment="1">
      <alignment horizontal="right" vertical="center" wrapText="1" readingOrder="1"/>
    </xf>
    <xf numFmtId="165" fontId="7" fillId="0" borderId="20" xfId="2" applyNumberFormat="1" applyFont="1" applyFill="1" applyBorder="1" applyAlignment="1">
      <alignment horizontal="right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showGridLines="0" workbookViewId="0">
      <pane ySplit="2" topLeftCell="A3" activePane="bottomLeft" state="frozen"/>
      <selection pane="bottomLeft" sqref="A1:R2"/>
    </sheetView>
  </sheetViews>
  <sheetFormatPr defaultRowHeight="15" x14ac:dyDescent="0.25"/>
  <cols>
    <col min="1" max="1" width="25.7109375" style="1" customWidth="1"/>
    <col min="2" max="3" width="6.7109375" style="1" customWidth="1"/>
    <col min="4" max="4" width="7.7109375" style="1" customWidth="1"/>
    <col min="5" max="6" width="6.7109375" style="1" customWidth="1"/>
    <col min="7" max="7" width="6.7109375" style="22" customWidth="1"/>
    <col min="8" max="18" width="6.7109375" style="1" customWidth="1"/>
    <col min="19" max="16384" width="9.140625" style="1"/>
  </cols>
  <sheetData>
    <row r="1" spans="1:18" ht="18" customHeight="1" x14ac:dyDescent="0.25">
      <c r="A1" s="33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18" customHeigh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1:18" ht="215.1" customHeight="1" x14ac:dyDescent="0.25">
      <c r="A3" s="2"/>
      <c r="B3" s="3" t="s">
        <v>0</v>
      </c>
      <c r="C3" s="3" t="s">
        <v>1</v>
      </c>
      <c r="D3" s="3" t="s">
        <v>2</v>
      </c>
      <c r="E3" s="3" t="s">
        <v>29</v>
      </c>
      <c r="F3" s="3" t="s">
        <v>30</v>
      </c>
      <c r="G3" s="4" t="s">
        <v>3</v>
      </c>
      <c r="H3" s="5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0" customFormat="1" ht="14.25" customHeight="1" x14ac:dyDescent="0.2">
      <c r="A4" s="23" t="s">
        <v>8</v>
      </c>
      <c r="B4" s="6" t="s">
        <v>4</v>
      </c>
      <c r="C4" s="6" t="s">
        <v>4</v>
      </c>
      <c r="D4" s="7"/>
      <c r="E4" s="6" t="s">
        <v>4</v>
      </c>
      <c r="F4" s="6" t="s">
        <v>4</v>
      </c>
      <c r="G4" s="8" t="s">
        <v>4</v>
      </c>
      <c r="H4" s="9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10" customFormat="1" ht="14.25" customHeight="1" x14ac:dyDescent="0.2">
      <c r="A5" s="24" t="s">
        <v>5</v>
      </c>
      <c r="B5" s="12">
        <v>137</v>
      </c>
      <c r="C5" s="12">
        <v>61</v>
      </c>
      <c r="D5" s="13">
        <f>IF(B5=0,0,(C5/B5))</f>
        <v>0.44525547445255476</v>
      </c>
      <c r="E5" s="12">
        <v>28</v>
      </c>
      <c r="F5" s="12">
        <v>33</v>
      </c>
      <c r="G5" s="14">
        <v>61</v>
      </c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s="10" customFormat="1" ht="14.25" customHeight="1" x14ac:dyDescent="0.2">
      <c r="A6" s="24" t="s">
        <v>6</v>
      </c>
      <c r="B6" s="12">
        <v>137</v>
      </c>
      <c r="C6" s="12">
        <v>8</v>
      </c>
      <c r="D6" s="13">
        <f t="shared" ref="D6:D69" si="0">IF(B6=0,0,(C6/B6))</f>
        <v>5.8394160583941604E-2</v>
      </c>
      <c r="E6" s="12">
        <v>1</v>
      </c>
      <c r="F6" s="12">
        <v>7</v>
      </c>
      <c r="G6" s="14">
        <v>8</v>
      </c>
      <c r="H6" s="15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10" customFormat="1" ht="14.25" customHeight="1" x14ac:dyDescent="0.2">
      <c r="A7" s="24" t="s">
        <v>7</v>
      </c>
      <c r="B7" s="12">
        <v>137</v>
      </c>
      <c r="C7" s="12">
        <v>69</v>
      </c>
      <c r="D7" s="13">
        <f t="shared" si="0"/>
        <v>0.5036496350364964</v>
      </c>
      <c r="E7" s="12">
        <v>29</v>
      </c>
      <c r="F7" s="12">
        <v>40</v>
      </c>
      <c r="G7" s="14">
        <v>69</v>
      </c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s="10" customFormat="1" ht="14.25" customHeight="1" x14ac:dyDescent="0.2">
      <c r="A8" s="23" t="s">
        <v>9</v>
      </c>
      <c r="B8" s="12" t="s">
        <v>4</v>
      </c>
      <c r="C8" s="12" t="s">
        <v>4</v>
      </c>
      <c r="D8" s="13"/>
      <c r="E8" s="12" t="s">
        <v>4</v>
      </c>
      <c r="F8" s="12" t="s">
        <v>4</v>
      </c>
      <c r="G8" s="14" t="s">
        <v>4</v>
      </c>
      <c r="H8" s="15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0" customFormat="1" ht="14.25" customHeight="1" x14ac:dyDescent="0.2">
      <c r="A9" s="24" t="s">
        <v>5</v>
      </c>
      <c r="B9" s="11">
        <v>117</v>
      </c>
      <c r="C9" s="11">
        <v>45</v>
      </c>
      <c r="D9" s="13">
        <f t="shared" si="0"/>
        <v>0.38461538461538464</v>
      </c>
      <c r="E9" s="11">
        <v>27</v>
      </c>
      <c r="F9" s="11">
        <v>18</v>
      </c>
      <c r="G9" s="16">
        <v>45</v>
      </c>
      <c r="H9" s="17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s="10" customFormat="1" ht="14.25" customHeight="1" x14ac:dyDescent="0.2">
      <c r="A10" s="24" t="s">
        <v>6</v>
      </c>
      <c r="B10" s="12">
        <v>117</v>
      </c>
      <c r="C10" s="12">
        <v>9</v>
      </c>
      <c r="D10" s="13">
        <f t="shared" si="0"/>
        <v>7.6923076923076927E-2</v>
      </c>
      <c r="E10" s="12">
        <v>6</v>
      </c>
      <c r="F10" s="12">
        <v>3</v>
      </c>
      <c r="G10" s="14">
        <v>9</v>
      </c>
      <c r="H10" s="15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10" customFormat="1" ht="14.25" customHeight="1" x14ac:dyDescent="0.2">
      <c r="A11" s="24" t="s">
        <v>7</v>
      </c>
      <c r="B11" s="12">
        <v>117</v>
      </c>
      <c r="C11" s="12">
        <v>54</v>
      </c>
      <c r="D11" s="13">
        <f t="shared" si="0"/>
        <v>0.46153846153846156</v>
      </c>
      <c r="E11" s="12">
        <v>33</v>
      </c>
      <c r="F11" s="12">
        <v>21</v>
      </c>
      <c r="G11" s="14">
        <v>54</v>
      </c>
      <c r="H11" s="15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10" customFormat="1" ht="14.25" customHeight="1" x14ac:dyDescent="0.2">
      <c r="A12" s="23" t="s">
        <v>10</v>
      </c>
      <c r="B12" s="12" t="s">
        <v>4</v>
      </c>
      <c r="C12" s="12" t="s">
        <v>4</v>
      </c>
      <c r="D12" s="13"/>
      <c r="E12" s="12" t="s">
        <v>4</v>
      </c>
      <c r="F12" s="12" t="s">
        <v>4</v>
      </c>
      <c r="G12" s="14" t="s">
        <v>4</v>
      </c>
      <c r="H12" s="15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10" customFormat="1" ht="14.25" customHeight="1" x14ac:dyDescent="0.2">
      <c r="A13" s="24" t="s">
        <v>5</v>
      </c>
      <c r="B13" s="12">
        <v>149</v>
      </c>
      <c r="C13" s="12">
        <v>79</v>
      </c>
      <c r="D13" s="13">
        <f t="shared" si="0"/>
        <v>0.53020134228187921</v>
      </c>
      <c r="E13" s="12">
        <v>46</v>
      </c>
      <c r="F13" s="12">
        <v>33</v>
      </c>
      <c r="G13" s="14">
        <v>79</v>
      </c>
      <c r="H13" s="15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s="10" customFormat="1" ht="14.25" customHeight="1" x14ac:dyDescent="0.2">
      <c r="A14" s="24" t="s">
        <v>6</v>
      </c>
      <c r="B14" s="11">
        <v>149</v>
      </c>
      <c r="C14" s="11">
        <v>10</v>
      </c>
      <c r="D14" s="13">
        <f t="shared" si="0"/>
        <v>6.7114093959731544E-2</v>
      </c>
      <c r="E14" s="11">
        <v>7</v>
      </c>
      <c r="F14" s="11">
        <v>3</v>
      </c>
      <c r="G14" s="16">
        <v>10</v>
      </c>
      <c r="H14" s="17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s="10" customFormat="1" ht="14.25" customHeight="1" x14ac:dyDescent="0.2">
      <c r="A15" s="24" t="s">
        <v>7</v>
      </c>
      <c r="B15" s="12">
        <v>149</v>
      </c>
      <c r="C15" s="12">
        <v>89</v>
      </c>
      <c r="D15" s="13">
        <f t="shared" si="0"/>
        <v>0.59731543624161076</v>
      </c>
      <c r="E15" s="12">
        <v>53</v>
      </c>
      <c r="F15" s="12">
        <v>36</v>
      </c>
      <c r="G15" s="14">
        <v>89</v>
      </c>
      <c r="H15" s="15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10" customFormat="1" ht="14.25" customHeight="1" x14ac:dyDescent="0.2">
      <c r="A16" s="23" t="s">
        <v>11</v>
      </c>
      <c r="B16" s="12" t="s">
        <v>4</v>
      </c>
      <c r="C16" s="12" t="s">
        <v>4</v>
      </c>
      <c r="D16" s="13"/>
      <c r="E16" s="12" t="s">
        <v>4</v>
      </c>
      <c r="F16" s="12" t="s">
        <v>4</v>
      </c>
      <c r="G16" s="14" t="s">
        <v>4</v>
      </c>
      <c r="H16" s="15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10" customFormat="1" ht="14.25" customHeight="1" x14ac:dyDescent="0.2">
      <c r="A17" s="24" t="s">
        <v>5</v>
      </c>
      <c r="B17" s="12">
        <v>54</v>
      </c>
      <c r="C17" s="12">
        <v>13</v>
      </c>
      <c r="D17" s="13">
        <f t="shared" si="0"/>
        <v>0.24074074074074073</v>
      </c>
      <c r="E17" s="12">
        <v>6</v>
      </c>
      <c r="F17" s="12">
        <v>7</v>
      </c>
      <c r="G17" s="14">
        <v>13</v>
      </c>
      <c r="H17" s="15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10" customFormat="1" ht="14.25" customHeight="1" x14ac:dyDescent="0.2">
      <c r="A18" s="24" t="s">
        <v>6</v>
      </c>
      <c r="B18" s="12">
        <v>54</v>
      </c>
      <c r="C18" s="12">
        <v>11</v>
      </c>
      <c r="D18" s="13">
        <f t="shared" si="0"/>
        <v>0.20370370370370369</v>
      </c>
      <c r="E18" s="12">
        <v>7</v>
      </c>
      <c r="F18" s="12">
        <v>4</v>
      </c>
      <c r="G18" s="14">
        <v>11</v>
      </c>
      <c r="H18" s="15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10" customFormat="1" ht="14.25" customHeight="1" x14ac:dyDescent="0.2">
      <c r="A19" s="24" t="s">
        <v>7</v>
      </c>
      <c r="B19" s="11">
        <v>54</v>
      </c>
      <c r="C19" s="11">
        <v>24</v>
      </c>
      <c r="D19" s="13">
        <f t="shared" si="0"/>
        <v>0.44444444444444442</v>
      </c>
      <c r="E19" s="11">
        <v>13</v>
      </c>
      <c r="F19" s="11">
        <v>11</v>
      </c>
      <c r="G19" s="16">
        <v>24</v>
      </c>
      <c r="H19" s="17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s="10" customFormat="1" ht="14.25" customHeight="1" x14ac:dyDescent="0.2">
      <c r="A20" s="23" t="s">
        <v>12</v>
      </c>
      <c r="B20" s="12" t="s">
        <v>4</v>
      </c>
      <c r="C20" s="12" t="s">
        <v>4</v>
      </c>
      <c r="D20" s="13"/>
      <c r="E20" s="12" t="s">
        <v>4</v>
      </c>
      <c r="F20" s="12" t="s">
        <v>4</v>
      </c>
      <c r="G20" s="14" t="s">
        <v>4</v>
      </c>
      <c r="H20" s="15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10" customFormat="1" ht="14.25" customHeight="1" x14ac:dyDescent="0.2">
      <c r="A21" s="24" t="s">
        <v>5</v>
      </c>
      <c r="B21" s="12">
        <v>7</v>
      </c>
      <c r="C21" s="12">
        <v>4</v>
      </c>
      <c r="D21" s="13">
        <f t="shared" si="0"/>
        <v>0.5714285714285714</v>
      </c>
      <c r="E21" s="12">
        <v>3</v>
      </c>
      <c r="F21" s="12">
        <v>1</v>
      </c>
      <c r="G21" s="14">
        <v>4</v>
      </c>
      <c r="H21" s="15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10" customFormat="1" ht="14.25" customHeight="1" x14ac:dyDescent="0.2">
      <c r="A22" s="24" t="s">
        <v>6</v>
      </c>
      <c r="B22" s="12">
        <v>7</v>
      </c>
      <c r="C22" s="12">
        <v>0</v>
      </c>
      <c r="D22" s="13">
        <f t="shared" si="0"/>
        <v>0</v>
      </c>
      <c r="E22" s="12">
        <v>0</v>
      </c>
      <c r="F22" s="12">
        <v>0</v>
      </c>
      <c r="G22" s="14">
        <v>0</v>
      </c>
      <c r="H22" s="15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10" customFormat="1" ht="14.25" customHeight="1" x14ac:dyDescent="0.2">
      <c r="A23" s="24" t="s">
        <v>7</v>
      </c>
      <c r="B23" s="12">
        <v>7</v>
      </c>
      <c r="C23" s="12">
        <v>4</v>
      </c>
      <c r="D23" s="13">
        <f t="shared" si="0"/>
        <v>0.5714285714285714</v>
      </c>
      <c r="E23" s="12">
        <v>3</v>
      </c>
      <c r="F23" s="12">
        <v>1</v>
      </c>
      <c r="G23" s="14">
        <v>4</v>
      </c>
      <c r="H23" s="15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10" customFormat="1" ht="14.25" customHeight="1" x14ac:dyDescent="0.2">
      <c r="A24" s="23" t="s">
        <v>13</v>
      </c>
      <c r="B24" s="11" t="s">
        <v>4</v>
      </c>
      <c r="C24" s="11" t="s">
        <v>4</v>
      </c>
      <c r="D24" s="13"/>
      <c r="E24" s="11" t="s">
        <v>4</v>
      </c>
      <c r="F24" s="11" t="s">
        <v>4</v>
      </c>
      <c r="G24" s="16" t="s">
        <v>4</v>
      </c>
      <c r="H24" s="17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s="10" customFormat="1" ht="14.25" customHeight="1" x14ac:dyDescent="0.2">
      <c r="A25" s="24" t="s">
        <v>5</v>
      </c>
      <c r="B25" s="12">
        <v>5</v>
      </c>
      <c r="C25" s="12">
        <v>0</v>
      </c>
      <c r="D25" s="13">
        <f t="shared" si="0"/>
        <v>0</v>
      </c>
      <c r="E25" s="12">
        <v>0</v>
      </c>
      <c r="F25" s="12">
        <v>0</v>
      </c>
      <c r="G25" s="14">
        <v>0</v>
      </c>
      <c r="H25" s="15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10" customFormat="1" ht="14.25" customHeight="1" x14ac:dyDescent="0.2">
      <c r="A26" s="24" t="s">
        <v>6</v>
      </c>
      <c r="B26" s="12">
        <v>5</v>
      </c>
      <c r="C26" s="12">
        <v>0</v>
      </c>
      <c r="D26" s="13">
        <f t="shared" si="0"/>
        <v>0</v>
      </c>
      <c r="E26" s="12">
        <v>0</v>
      </c>
      <c r="F26" s="12">
        <v>0</v>
      </c>
      <c r="G26" s="14">
        <v>0</v>
      </c>
      <c r="H26" s="15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10" customFormat="1" ht="14.25" customHeight="1" x14ac:dyDescent="0.2">
      <c r="A27" s="24" t="s">
        <v>7</v>
      </c>
      <c r="B27" s="12">
        <v>5</v>
      </c>
      <c r="C27" s="12">
        <v>0</v>
      </c>
      <c r="D27" s="13">
        <f t="shared" si="0"/>
        <v>0</v>
      </c>
      <c r="E27" s="12">
        <v>0</v>
      </c>
      <c r="F27" s="12">
        <v>0</v>
      </c>
      <c r="G27" s="14">
        <v>0</v>
      </c>
      <c r="H27" s="15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10" customFormat="1" ht="14.25" customHeight="1" x14ac:dyDescent="0.2">
      <c r="A28" s="23" t="s">
        <v>14</v>
      </c>
      <c r="B28" s="12" t="s">
        <v>4</v>
      </c>
      <c r="C28" s="12" t="s">
        <v>4</v>
      </c>
      <c r="D28" s="13"/>
      <c r="E28" s="12" t="s">
        <v>4</v>
      </c>
      <c r="F28" s="12" t="s">
        <v>4</v>
      </c>
      <c r="G28" s="14" t="s">
        <v>4</v>
      </c>
      <c r="H28" s="15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10" customFormat="1" ht="14.25" customHeight="1" x14ac:dyDescent="0.2">
      <c r="A29" s="24" t="s">
        <v>5</v>
      </c>
      <c r="B29" s="11">
        <v>205</v>
      </c>
      <c r="C29" s="11">
        <v>102</v>
      </c>
      <c r="D29" s="13">
        <f t="shared" si="0"/>
        <v>0.4975609756097561</v>
      </c>
      <c r="E29" s="11">
        <v>70</v>
      </c>
      <c r="F29" s="11">
        <v>32</v>
      </c>
      <c r="G29" s="16">
        <v>102</v>
      </c>
      <c r="H29" s="17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s="10" customFormat="1" ht="14.25" customHeight="1" x14ac:dyDescent="0.2">
      <c r="A30" s="24" t="s">
        <v>6</v>
      </c>
      <c r="B30" s="12">
        <v>205</v>
      </c>
      <c r="C30" s="12">
        <v>19</v>
      </c>
      <c r="D30" s="13">
        <f t="shared" si="0"/>
        <v>9.2682926829268292E-2</v>
      </c>
      <c r="E30" s="12">
        <v>10</v>
      </c>
      <c r="F30" s="12">
        <v>9</v>
      </c>
      <c r="G30" s="14">
        <v>19</v>
      </c>
      <c r="H30" s="15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10" customFormat="1" ht="14.25" customHeight="1" x14ac:dyDescent="0.2">
      <c r="A31" s="24" t="s">
        <v>7</v>
      </c>
      <c r="B31" s="12">
        <v>205</v>
      </c>
      <c r="C31" s="12">
        <v>121</v>
      </c>
      <c r="D31" s="13">
        <f t="shared" si="0"/>
        <v>0.59024390243902436</v>
      </c>
      <c r="E31" s="12">
        <v>80</v>
      </c>
      <c r="F31" s="12">
        <v>41</v>
      </c>
      <c r="G31" s="14">
        <v>121</v>
      </c>
      <c r="H31" s="15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s="10" customFormat="1" ht="14.25" customHeight="1" x14ac:dyDescent="0.2">
      <c r="A32" s="23" t="s">
        <v>15</v>
      </c>
      <c r="B32" s="12" t="s">
        <v>4</v>
      </c>
      <c r="C32" s="12" t="s">
        <v>4</v>
      </c>
      <c r="D32" s="13"/>
      <c r="E32" s="12" t="s">
        <v>4</v>
      </c>
      <c r="F32" s="12" t="s">
        <v>4</v>
      </c>
      <c r="G32" s="14" t="s">
        <v>4</v>
      </c>
      <c r="H32" s="15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9" s="10" customFormat="1" ht="14.25" customHeight="1" x14ac:dyDescent="0.2">
      <c r="A33" s="24" t="s">
        <v>5</v>
      </c>
      <c r="B33" s="12">
        <v>446</v>
      </c>
      <c r="C33" s="12">
        <v>209</v>
      </c>
      <c r="D33" s="13">
        <f t="shared" si="0"/>
        <v>0.46860986547085204</v>
      </c>
      <c r="E33" s="12">
        <v>128</v>
      </c>
      <c r="F33" s="12">
        <v>81</v>
      </c>
      <c r="G33" s="14">
        <v>209</v>
      </c>
      <c r="H33" s="15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9" s="10" customFormat="1" ht="14.25" customHeight="1" x14ac:dyDescent="0.2">
      <c r="A34" s="24" t="s">
        <v>6</v>
      </c>
      <c r="B34" s="11">
        <v>446</v>
      </c>
      <c r="C34" s="11">
        <v>35</v>
      </c>
      <c r="D34" s="13">
        <f t="shared" si="0"/>
        <v>7.847533632286996E-2</v>
      </c>
      <c r="E34" s="11">
        <v>25</v>
      </c>
      <c r="F34" s="11">
        <v>10</v>
      </c>
      <c r="G34" s="16">
        <v>35</v>
      </c>
      <c r="H34" s="17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9" s="10" customFormat="1" ht="14.25" customHeight="1" x14ac:dyDescent="0.2">
      <c r="A35" s="24" t="s">
        <v>7</v>
      </c>
      <c r="B35" s="12">
        <v>446</v>
      </c>
      <c r="C35" s="12">
        <v>244</v>
      </c>
      <c r="D35" s="13">
        <f t="shared" si="0"/>
        <v>0.547085201793722</v>
      </c>
      <c r="E35" s="12">
        <v>153</v>
      </c>
      <c r="F35" s="12">
        <v>91</v>
      </c>
      <c r="G35" s="14">
        <v>244</v>
      </c>
      <c r="H35" s="15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9" s="10" customFormat="1" ht="14.25" customHeight="1" x14ac:dyDescent="0.2">
      <c r="A36" s="23" t="s">
        <v>16</v>
      </c>
      <c r="B36" s="12" t="s">
        <v>4</v>
      </c>
      <c r="C36" s="12" t="s">
        <v>4</v>
      </c>
      <c r="D36" s="13"/>
      <c r="E36" s="12" t="s">
        <v>4</v>
      </c>
      <c r="F36" s="12" t="s">
        <v>4</v>
      </c>
      <c r="G36" s="14" t="s">
        <v>4</v>
      </c>
      <c r="H36" s="15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9" s="10" customFormat="1" ht="14.25" customHeight="1" x14ac:dyDescent="0.2">
      <c r="A37" s="24" t="s">
        <v>5</v>
      </c>
      <c r="B37" s="12">
        <v>846</v>
      </c>
      <c r="C37" s="12">
        <v>393</v>
      </c>
      <c r="D37" s="13">
        <f t="shared" si="0"/>
        <v>0.46453900709219859</v>
      </c>
      <c r="E37" s="12">
        <v>266</v>
      </c>
      <c r="F37" s="12">
        <v>127</v>
      </c>
      <c r="G37" s="14">
        <v>393</v>
      </c>
      <c r="H37" s="15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9" s="10" customFormat="1" ht="14.25" customHeight="1" x14ac:dyDescent="0.2">
      <c r="A38" s="24" t="s">
        <v>6</v>
      </c>
      <c r="B38" s="12">
        <v>846</v>
      </c>
      <c r="C38" s="12">
        <v>67</v>
      </c>
      <c r="D38" s="13">
        <f t="shared" si="0"/>
        <v>7.9196217494089838E-2</v>
      </c>
      <c r="E38" s="12">
        <v>43</v>
      </c>
      <c r="F38" s="12">
        <v>23</v>
      </c>
      <c r="G38" s="14">
        <v>66</v>
      </c>
      <c r="H38" s="15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9" s="10" customFormat="1" ht="14.25" customHeight="1" x14ac:dyDescent="0.2">
      <c r="A39" s="24" t="s">
        <v>7</v>
      </c>
      <c r="B39" s="11">
        <v>846</v>
      </c>
      <c r="C39" s="11">
        <v>460</v>
      </c>
      <c r="D39" s="13">
        <f t="shared" si="0"/>
        <v>0.54373522458628842</v>
      </c>
      <c r="E39" s="11">
        <v>309</v>
      </c>
      <c r="F39" s="11">
        <v>150</v>
      </c>
      <c r="G39" s="16">
        <v>459</v>
      </c>
      <c r="H39" s="17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9" s="10" customFormat="1" ht="14.25" customHeight="1" x14ac:dyDescent="0.2">
      <c r="A40" s="23" t="s">
        <v>17</v>
      </c>
      <c r="B40" s="11" t="s">
        <v>4</v>
      </c>
      <c r="C40" s="11" t="s">
        <v>4</v>
      </c>
      <c r="D40" s="13"/>
      <c r="E40" s="11" t="s">
        <v>4</v>
      </c>
      <c r="F40" s="11" t="s">
        <v>4</v>
      </c>
      <c r="G40" s="16" t="s">
        <v>4</v>
      </c>
      <c r="H40" s="17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9" s="10" customFormat="1" ht="14.25" customHeight="1" x14ac:dyDescent="0.25">
      <c r="A41" s="24" t="s">
        <v>5</v>
      </c>
      <c r="B41" s="11">
        <v>32</v>
      </c>
      <c r="C41" s="11">
        <v>14</v>
      </c>
      <c r="D41" s="13">
        <f t="shared" si="0"/>
        <v>0.4375</v>
      </c>
      <c r="E41" s="11">
        <v>6</v>
      </c>
      <c r="F41" s="11">
        <v>8</v>
      </c>
      <c r="G41" s="16">
        <v>14</v>
      </c>
      <c r="H41" s="17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/>
    </row>
    <row r="42" spans="1:19" ht="15" customHeight="1" x14ac:dyDescent="0.25">
      <c r="A42" s="24" t="s">
        <v>6</v>
      </c>
      <c r="B42" s="11">
        <v>32</v>
      </c>
      <c r="C42" s="11">
        <v>0</v>
      </c>
      <c r="D42" s="13">
        <f t="shared" si="0"/>
        <v>0</v>
      </c>
      <c r="E42" s="11">
        <v>0</v>
      </c>
      <c r="F42" s="11">
        <v>0</v>
      </c>
      <c r="G42" s="16">
        <v>0</v>
      </c>
      <c r="H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9" ht="15" customHeight="1" x14ac:dyDescent="0.25">
      <c r="A43" s="24" t="s">
        <v>7</v>
      </c>
      <c r="B43" s="11">
        <v>32</v>
      </c>
      <c r="C43" s="11">
        <v>14</v>
      </c>
      <c r="D43" s="13">
        <f t="shared" si="0"/>
        <v>0.4375</v>
      </c>
      <c r="E43" s="11">
        <v>6</v>
      </c>
      <c r="F43" s="11">
        <v>8</v>
      </c>
      <c r="G43" s="16">
        <v>14</v>
      </c>
      <c r="H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9" ht="15" customHeight="1" x14ac:dyDescent="0.25">
      <c r="A44" s="23" t="s">
        <v>18</v>
      </c>
      <c r="B44" s="11" t="s">
        <v>4</v>
      </c>
      <c r="C44" s="11" t="s">
        <v>4</v>
      </c>
      <c r="D44" s="13"/>
      <c r="E44" s="11" t="s">
        <v>4</v>
      </c>
      <c r="F44" s="11" t="s">
        <v>4</v>
      </c>
      <c r="G44" s="16" t="s">
        <v>4</v>
      </c>
      <c r="H44" s="17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9" ht="15" customHeight="1" x14ac:dyDescent="0.25">
      <c r="A45" s="24" t="s">
        <v>5</v>
      </c>
      <c r="B45" s="11">
        <v>152</v>
      </c>
      <c r="C45" s="11">
        <v>57</v>
      </c>
      <c r="D45" s="13">
        <f t="shared" si="0"/>
        <v>0.375</v>
      </c>
      <c r="E45" s="11">
        <v>32</v>
      </c>
      <c r="F45" s="11">
        <v>25</v>
      </c>
      <c r="G45" s="16">
        <v>57</v>
      </c>
      <c r="H45" s="17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9" x14ac:dyDescent="0.25">
      <c r="A46" s="24" t="s">
        <v>6</v>
      </c>
      <c r="B46" s="11">
        <v>152</v>
      </c>
      <c r="C46" s="11">
        <v>11</v>
      </c>
      <c r="D46" s="13">
        <f t="shared" si="0"/>
        <v>7.2368421052631582E-2</v>
      </c>
      <c r="E46" s="11">
        <v>6</v>
      </c>
      <c r="F46" s="11">
        <v>5</v>
      </c>
      <c r="G46" s="16">
        <v>11</v>
      </c>
      <c r="H46" s="17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9" x14ac:dyDescent="0.25">
      <c r="A47" s="24" t="s">
        <v>7</v>
      </c>
      <c r="B47" s="11">
        <v>152</v>
      </c>
      <c r="C47" s="11">
        <v>68</v>
      </c>
      <c r="D47" s="13">
        <f t="shared" si="0"/>
        <v>0.44736842105263158</v>
      </c>
      <c r="E47" s="11">
        <v>38</v>
      </c>
      <c r="F47" s="11">
        <v>30</v>
      </c>
      <c r="G47" s="16">
        <v>68</v>
      </c>
      <c r="H47" s="17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9" x14ac:dyDescent="0.25">
      <c r="A48" s="23" t="s">
        <v>19</v>
      </c>
      <c r="B48" s="11" t="s">
        <v>4</v>
      </c>
      <c r="C48" s="11" t="s">
        <v>4</v>
      </c>
      <c r="D48" s="13"/>
      <c r="E48" s="11" t="s">
        <v>4</v>
      </c>
      <c r="F48" s="11" t="s">
        <v>4</v>
      </c>
      <c r="G48" s="16" t="s">
        <v>4</v>
      </c>
      <c r="H48" s="17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x14ac:dyDescent="0.25">
      <c r="A49" s="24" t="s">
        <v>5</v>
      </c>
      <c r="B49" s="11">
        <v>0</v>
      </c>
      <c r="C49" s="11">
        <v>0</v>
      </c>
      <c r="D49" s="13">
        <f t="shared" si="0"/>
        <v>0</v>
      </c>
      <c r="E49" s="11">
        <v>0</v>
      </c>
      <c r="F49" s="11">
        <v>0</v>
      </c>
      <c r="G49" s="16">
        <v>0</v>
      </c>
      <c r="H49" s="17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x14ac:dyDescent="0.25">
      <c r="A50" s="24" t="s">
        <v>6</v>
      </c>
      <c r="B50" s="11">
        <v>0</v>
      </c>
      <c r="C50" s="11">
        <v>0</v>
      </c>
      <c r="D50" s="13">
        <f t="shared" si="0"/>
        <v>0</v>
      </c>
      <c r="E50" s="11">
        <v>0</v>
      </c>
      <c r="F50" s="11">
        <v>0</v>
      </c>
      <c r="G50" s="16">
        <v>0</v>
      </c>
      <c r="H50" s="17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x14ac:dyDescent="0.25">
      <c r="A51" s="24" t="s">
        <v>7</v>
      </c>
      <c r="B51" s="11">
        <v>0</v>
      </c>
      <c r="C51" s="11">
        <v>0</v>
      </c>
      <c r="D51" s="13">
        <f t="shared" si="0"/>
        <v>0</v>
      </c>
      <c r="E51" s="11">
        <v>0</v>
      </c>
      <c r="F51" s="11">
        <v>0</v>
      </c>
      <c r="G51" s="16">
        <v>0</v>
      </c>
      <c r="H51" s="17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x14ac:dyDescent="0.25">
      <c r="A52" s="23" t="s">
        <v>20</v>
      </c>
      <c r="B52" s="11" t="s">
        <v>4</v>
      </c>
      <c r="C52" s="11" t="s">
        <v>4</v>
      </c>
      <c r="D52" s="13"/>
      <c r="E52" s="11" t="s">
        <v>4</v>
      </c>
      <c r="F52" s="11" t="s">
        <v>4</v>
      </c>
      <c r="G52" s="16" t="s">
        <v>4</v>
      </c>
      <c r="H52" s="17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x14ac:dyDescent="0.25">
      <c r="A53" s="24" t="s">
        <v>5</v>
      </c>
      <c r="B53" s="11">
        <v>89</v>
      </c>
      <c r="C53" s="11">
        <v>44</v>
      </c>
      <c r="D53" s="13">
        <f t="shared" si="0"/>
        <v>0.4943820224719101</v>
      </c>
      <c r="E53" s="11">
        <v>33</v>
      </c>
      <c r="F53" s="11">
        <v>11</v>
      </c>
      <c r="G53" s="16">
        <v>44</v>
      </c>
      <c r="H53" s="17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x14ac:dyDescent="0.25">
      <c r="A54" s="24" t="s">
        <v>6</v>
      </c>
      <c r="B54" s="11">
        <v>89</v>
      </c>
      <c r="C54" s="11">
        <v>0</v>
      </c>
      <c r="D54" s="13">
        <f t="shared" si="0"/>
        <v>0</v>
      </c>
      <c r="E54" s="11">
        <v>0</v>
      </c>
      <c r="F54" s="11">
        <v>0</v>
      </c>
      <c r="G54" s="16">
        <v>0</v>
      </c>
      <c r="H54" s="17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x14ac:dyDescent="0.25">
      <c r="A55" s="24" t="s">
        <v>7</v>
      </c>
      <c r="B55" s="11">
        <v>89</v>
      </c>
      <c r="C55" s="11">
        <v>44</v>
      </c>
      <c r="D55" s="13">
        <f t="shared" si="0"/>
        <v>0.4943820224719101</v>
      </c>
      <c r="E55" s="11">
        <v>33</v>
      </c>
      <c r="F55" s="11">
        <v>11</v>
      </c>
      <c r="G55" s="16">
        <v>44</v>
      </c>
      <c r="H55" s="17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x14ac:dyDescent="0.25">
      <c r="A56" s="23" t="s">
        <v>21</v>
      </c>
      <c r="B56" s="11" t="s">
        <v>4</v>
      </c>
      <c r="C56" s="11" t="s">
        <v>4</v>
      </c>
      <c r="D56" s="13"/>
      <c r="E56" s="11" t="s">
        <v>4</v>
      </c>
      <c r="F56" s="11" t="s">
        <v>4</v>
      </c>
      <c r="G56" s="16" t="s">
        <v>4</v>
      </c>
      <c r="H56" s="17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x14ac:dyDescent="0.25">
      <c r="A57" s="24" t="s">
        <v>5</v>
      </c>
      <c r="B57" s="11">
        <v>160</v>
      </c>
      <c r="C57" s="11">
        <v>94</v>
      </c>
      <c r="D57" s="13">
        <f t="shared" si="0"/>
        <v>0.58750000000000002</v>
      </c>
      <c r="E57" s="11">
        <v>62</v>
      </c>
      <c r="F57" s="11">
        <v>32</v>
      </c>
      <c r="G57" s="16">
        <v>94</v>
      </c>
      <c r="H57" s="17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x14ac:dyDescent="0.25">
      <c r="A58" s="24" t="s">
        <v>6</v>
      </c>
      <c r="B58" s="11">
        <v>160</v>
      </c>
      <c r="C58" s="11">
        <v>6</v>
      </c>
      <c r="D58" s="13">
        <f t="shared" si="0"/>
        <v>3.7499999999999999E-2</v>
      </c>
      <c r="E58" s="11">
        <v>4</v>
      </c>
      <c r="F58" s="11">
        <v>2</v>
      </c>
      <c r="G58" s="16">
        <v>6</v>
      </c>
      <c r="H58" s="17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x14ac:dyDescent="0.25">
      <c r="A59" s="24" t="s">
        <v>7</v>
      </c>
      <c r="B59" s="11">
        <v>160</v>
      </c>
      <c r="C59" s="11">
        <v>100</v>
      </c>
      <c r="D59" s="13">
        <f t="shared" si="0"/>
        <v>0.625</v>
      </c>
      <c r="E59" s="11">
        <v>66</v>
      </c>
      <c r="F59" s="11">
        <v>34</v>
      </c>
      <c r="G59" s="16">
        <v>100</v>
      </c>
      <c r="H59" s="17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x14ac:dyDescent="0.25">
      <c r="A60" s="23" t="s">
        <v>22</v>
      </c>
      <c r="B60" s="11" t="s">
        <v>4</v>
      </c>
      <c r="C60" s="11" t="s">
        <v>4</v>
      </c>
      <c r="D60" s="13"/>
      <c r="E60" s="11" t="s">
        <v>4</v>
      </c>
      <c r="F60" s="11" t="s">
        <v>4</v>
      </c>
      <c r="G60" s="16" t="s">
        <v>4</v>
      </c>
      <c r="H60" s="17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x14ac:dyDescent="0.25">
      <c r="A61" s="24" t="s">
        <v>5</v>
      </c>
      <c r="B61" s="11">
        <v>52</v>
      </c>
      <c r="C61" s="11">
        <v>21</v>
      </c>
      <c r="D61" s="13">
        <f t="shared" si="0"/>
        <v>0.40384615384615385</v>
      </c>
      <c r="E61" s="11">
        <v>17</v>
      </c>
      <c r="F61" s="11">
        <v>4</v>
      </c>
      <c r="G61" s="16">
        <v>21</v>
      </c>
      <c r="H61" s="17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x14ac:dyDescent="0.25">
      <c r="A62" s="24" t="s">
        <v>6</v>
      </c>
      <c r="B62" s="11">
        <v>52</v>
      </c>
      <c r="C62" s="11">
        <v>4</v>
      </c>
      <c r="D62" s="13">
        <f t="shared" si="0"/>
        <v>7.6923076923076927E-2</v>
      </c>
      <c r="E62" s="11">
        <v>4</v>
      </c>
      <c r="F62" s="11">
        <v>0</v>
      </c>
      <c r="G62" s="16">
        <v>4</v>
      </c>
      <c r="H62" s="17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x14ac:dyDescent="0.25">
      <c r="A63" s="24" t="s">
        <v>7</v>
      </c>
      <c r="B63" s="11">
        <v>52</v>
      </c>
      <c r="C63" s="11">
        <v>25</v>
      </c>
      <c r="D63" s="13">
        <f t="shared" si="0"/>
        <v>0.48076923076923078</v>
      </c>
      <c r="E63" s="11">
        <v>21</v>
      </c>
      <c r="F63" s="11">
        <v>4</v>
      </c>
      <c r="G63" s="16">
        <v>25</v>
      </c>
      <c r="H63" s="17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x14ac:dyDescent="0.25">
      <c r="A64" s="23" t="s">
        <v>23</v>
      </c>
      <c r="B64" s="11" t="s">
        <v>4</v>
      </c>
      <c r="C64" s="11" t="s">
        <v>4</v>
      </c>
      <c r="D64" s="13"/>
      <c r="E64" s="11" t="s">
        <v>4</v>
      </c>
      <c r="F64" s="11" t="s">
        <v>4</v>
      </c>
      <c r="G64" s="16" t="s">
        <v>4</v>
      </c>
      <c r="H64" s="17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x14ac:dyDescent="0.25">
      <c r="A65" s="24" t="s">
        <v>5</v>
      </c>
      <c r="B65" s="11">
        <v>41</v>
      </c>
      <c r="C65" s="11">
        <v>15</v>
      </c>
      <c r="D65" s="13">
        <f t="shared" si="0"/>
        <v>0.36585365853658536</v>
      </c>
      <c r="E65" s="11">
        <v>3</v>
      </c>
      <c r="F65" s="11">
        <v>12</v>
      </c>
      <c r="G65" s="16">
        <v>15</v>
      </c>
      <c r="H65" s="17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x14ac:dyDescent="0.25">
      <c r="A66" s="24" t="s">
        <v>6</v>
      </c>
      <c r="B66" s="11">
        <v>41</v>
      </c>
      <c r="C66" s="11">
        <v>8</v>
      </c>
      <c r="D66" s="13">
        <f t="shared" si="0"/>
        <v>0.1951219512195122</v>
      </c>
      <c r="E66" s="11">
        <v>4</v>
      </c>
      <c r="F66" s="11">
        <v>4</v>
      </c>
      <c r="G66" s="16">
        <v>8</v>
      </c>
      <c r="H66" s="17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x14ac:dyDescent="0.25">
      <c r="A67" s="24" t="s">
        <v>7</v>
      </c>
      <c r="B67" s="11">
        <v>41</v>
      </c>
      <c r="C67" s="11">
        <v>23</v>
      </c>
      <c r="D67" s="13">
        <f t="shared" si="0"/>
        <v>0.56097560975609762</v>
      </c>
      <c r="E67" s="11">
        <v>7</v>
      </c>
      <c r="F67" s="11">
        <v>16</v>
      </c>
      <c r="G67" s="16">
        <v>23</v>
      </c>
      <c r="H67" s="17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x14ac:dyDescent="0.25">
      <c r="A68" s="23" t="s">
        <v>24</v>
      </c>
      <c r="B68" s="11" t="s">
        <v>4</v>
      </c>
      <c r="C68" s="11" t="s">
        <v>4</v>
      </c>
      <c r="D68" s="13"/>
      <c r="E68" s="11" t="s">
        <v>4</v>
      </c>
      <c r="F68" s="11" t="s">
        <v>4</v>
      </c>
      <c r="G68" s="16" t="s">
        <v>4</v>
      </c>
      <c r="H68" s="17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x14ac:dyDescent="0.25">
      <c r="A69" s="24" t="s">
        <v>5</v>
      </c>
      <c r="B69" s="11">
        <v>6</v>
      </c>
      <c r="C69" s="11">
        <v>3</v>
      </c>
      <c r="D69" s="13">
        <f t="shared" si="0"/>
        <v>0.5</v>
      </c>
      <c r="E69" s="11">
        <v>3</v>
      </c>
      <c r="F69" s="11">
        <v>0</v>
      </c>
      <c r="G69" s="16">
        <v>3</v>
      </c>
      <c r="H69" s="17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x14ac:dyDescent="0.25">
      <c r="A70" s="24" t="s">
        <v>6</v>
      </c>
      <c r="B70" s="11">
        <v>6</v>
      </c>
      <c r="C70" s="11">
        <v>2</v>
      </c>
      <c r="D70" s="13">
        <f t="shared" ref="D70:D79" si="1">IF(B70=0,0,(C70/B70))</f>
        <v>0.33333333333333331</v>
      </c>
      <c r="E70" s="11">
        <v>2</v>
      </c>
      <c r="F70" s="11">
        <v>0</v>
      </c>
      <c r="G70" s="16">
        <v>2</v>
      </c>
      <c r="H70" s="17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x14ac:dyDescent="0.25">
      <c r="A71" s="24" t="s">
        <v>7</v>
      </c>
      <c r="B71" s="11">
        <v>6</v>
      </c>
      <c r="C71" s="11">
        <v>5</v>
      </c>
      <c r="D71" s="13">
        <f t="shared" si="1"/>
        <v>0.83333333333333337</v>
      </c>
      <c r="E71" s="11">
        <v>5</v>
      </c>
      <c r="F71" s="11">
        <v>0</v>
      </c>
      <c r="G71" s="16">
        <v>5</v>
      </c>
      <c r="H71" s="17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x14ac:dyDescent="0.25">
      <c r="A72" s="23" t="s">
        <v>25</v>
      </c>
      <c r="B72" s="11" t="s">
        <v>4</v>
      </c>
      <c r="C72" s="11" t="s">
        <v>4</v>
      </c>
      <c r="D72" s="13"/>
      <c r="E72" s="11" t="s">
        <v>4</v>
      </c>
      <c r="F72" s="11" t="s">
        <v>4</v>
      </c>
      <c r="G72" s="16" t="s">
        <v>4</v>
      </c>
      <c r="H72" s="17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x14ac:dyDescent="0.25">
      <c r="A73" s="24" t="s">
        <v>5</v>
      </c>
      <c r="B73" s="11">
        <v>0</v>
      </c>
      <c r="C73" s="11">
        <v>0</v>
      </c>
      <c r="D73" s="13">
        <f t="shared" si="1"/>
        <v>0</v>
      </c>
      <c r="E73" s="11">
        <v>0</v>
      </c>
      <c r="F73" s="11">
        <v>0</v>
      </c>
      <c r="G73" s="16">
        <v>0</v>
      </c>
      <c r="H73" s="17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x14ac:dyDescent="0.25">
      <c r="A74" s="24" t="s">
        <v>6</v>
      </c>
      <c r="B74" s="11">
        <v>0</v>
      </c>
      <c r="C74" s="11">
        <v>0</v>
      </c>
      <c r="D74" s="13">
        <f t="shared" si="1"/>
        <v>0</v>
      </c>
      <c r="E74" s="11">
        <v>0</v>
      </c>
      <c r="F74" s="11">
        <v>0</v>
      </c>
      <c r="G74" s="16">
        <v>0</v>
      </c>
      <c r="H74" s="17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x14ac:dyDescent="0.25">
      <c r="A75" s="24" t="s">
        <v>7</v>
      </c>
      <c r="B75" s="11">
        <v>0</v>
      </c>
      <c r="C75" s="11">
        <v>0</v>
      </c>
      <c r="D75" s="13">
        <f t="shared" si="1"/>
        <v>0</v>
      </c>
      <c r="E75" s="11">
        <v>0</v>
      </c>
      <c r="F75" s="11">
        <v>0</v>
      </c>
      <c r="G75" s="16">
        <v>0</v>
      </c>
      <c r="H75" s="17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x14ac:dyDescent="0.25">
      <c r="A76" s="23" t="s">
        <v>26</v>
      </c>
      <c r="B76" s="11" t="s">
        <v>4</v>
      </c>
      <c r="C76" s="11" t="s">
        <v>4</v>
      </c>
      <c r="D76" s="13"/>
      <c r="E76" s="11" t="s">
        <v>4</v>
      </c>
      <c r="F76" s="11" t="s">
        <v>4</v>
      </c>
      <c r="G76" s="16" t="s">
        <v>4</v>
      </c>
      <c r="H76" s="17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x14ac:dyDescent="0.25">
      <c r="A77" s="24" t="s">
        <v>5</v>
      </c>
      <c r="B77" s="11">
        <v>29</v>
      </c>
      <c r="C77" s="11">
        <v>11</v>
      </c>
      <c r="D77" s="13">
        <f t="shared" si="1"/>
        <v>0.37931034482758619</v>
      </c>
      <c r="E77" s="11">
        <v>7</v>
      </c>
      <c r="F77" s="11">
        <v>4</v>
      </c>
      <c r="G77" s="16">
        <v>11</v>
      </c>
      <c r="H77" s="17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x14ac:dyDescent="0.25">
      <c r="A78" s="24" t="s">
        <v>6</v>
      </c>
      <c r="B78" s="11">
        <v>29</v>
      </c>
      <c r="C78" s="11">
        <v>1</v>
      </c>
      <c r="D78" s="13">
        <f t="shared" si="1"/>
        <v>3.4482758620689655E-2</v>
      </c>
      <c r="E78" s="11">
        <v>0</v>
      </c>
      <c r="F78" s="11">
        <v>1</v>
      </c>
      <c r="G78" s="16">
        <v>1</v>
      </c>
      <c r="H78" s="17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x14ac:dyDescent="0.25">
      <c r="A79" s="24" t="s">
        <v>7</v>
      </c>
      <c r="B79" s="11">
        <v>29</v>
      </c>
      <c r="C79" s="11">
        <v>12</v>
      </c>
      <c r="D79" s="13">
        <f t="shared" si="1"/>
        <v>0.41379310344827586</v>
      </c>
      <c r="E79" s="11">
        <v>7</v>
      </c>
      <c r="F79" s="11">
        <v>5</v>
      </c>
      <c r="G79" s="16">
        <v>12</v>
      </c>
      <c r="H79" s="17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x14ac:dyDescent="0.25">
      <c r="A80" s="24"/>
      <c r="B80" s="11"/>
      <c r="C80" s="11"/>
      <c r="D80" s="13"/>
      <c r="E80" s="11"/>
      <c r="F80" s="11"/>
      <c r="G80" s="16"/>
      <c r="H80" s="17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5.75" thickBot="1" x14ac:dyDescent="0.3">
      <c r="A81" s="25"/>
      <c r="B81" s="18"/>
      <c r="C81" s="18"/>
      <c r="D81" s="19"/>
      <c r="E81" s="18"/>
      <c r="F81" s="18"/>
      <c r="G81" s="26"/>
      <c r="H81" s="27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ht="16.5" thickTop="1" thickBot="1" x14ac:dyDescent="0.3">
      <c r="A82" s="30" t="s">
        <v>27</v>
      </c>
      <c r="B82" s="31">
        <v>2527</v>
      </c>
      <c r="C82" s="31">
        <v>1356</v>
      </c>
      <c r="D82" s="21">
        <f t="shared" ref="D82" si="2">IF(B82=0,0,(C82/B82))</f>
        <v>0.53660466956865849</v>
      </c>
      <c r="E82" s="20">
        <v>856</v>
      </c>
      <c r="F82" s="20">
        <v>499</v>
      </c>
      <c r="G82" s="32">
        <v>1355</v>
      </c>
      <c r="H82" s="29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1:18" ht="15.75" thickTop="1" x14ac:dyDescent="0.25"/>
  </sheetData>
  <mergeCells count="1">
    <mergeCell ref="A1:R2"/>
  </mergeCells>
  <printOptions horizontalCentered="1"/>
  <pageMargins left="0.25" right="0.25" top="0.65" bottom="0.5" header="0.25" footer="0"/>
  <pageSetup scale="70" orientation="portrait" r:id="rId1"/>
  <headerFooter>
    <oddHeader>&amp;C&amp;"Arial,Bold"&amp;14SONOMA COUNTY STATEMENT OF VOTES
Consolidated Special Election - May 5, 2020</oddHeader>
  </headerFooter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tabSelected="1" showWhiteSpace="0" zoomScaleNormal="100" workbookViewId="0">
      <selection sqref="A1:R2"/>
    </sheetView>
  </sheetViews>
  <sheetFormatPr defaultRowHeight="15" x14ac:dyDescent="0.25"/>
  <cols>
    <col min="1" max="1" width="25.7109375" style="1" customWidth="1"/>
    <col min="2" max="3" width="6.7109375" style="1" customWidth="1"/>
    <col min="4" max="4" width="7.7109375" style="1" customWidth="1"/>
    <col min="5" max="6" width="6.7109375" style="1" customWidth="1"/>
    <col min="7" max="7" width="6.7109375" style="22" customWidth="1"/>
    <col min="8" max="18" width="6.7109375" style="1" customWidth="1"/>
    <col min="19" max="16384" width="9.140625" style="1"/>
  </cols>
  <sheetData>
    <row r="1" spans="1:18" ht="18" customHeight="1" x14ac:dyDescent="0.25">
      <c r="A1" s="33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18" customHeigh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1:18" ht="215.1" customHeight="1" x14ac:dyDescent="0.25">
      <c r="A3" s="2"/>
      <c r="B3" s="3" t="s">
        <v>0</v>
      </c>
      <c r="C3" s="3" t="s">
        <v>1</v>
      </c>
      <c r="D3" s="3" t="s">
        <v>2</v>
      </c>
      <c r="E3" s="3" t="s">
        <v>29</v>
      </c>
      <c r="F3" s="3" t="s">
        <v>30</v>
      </c>
      <c r="G3" s="4" t="s">
        <v>3</v>
      </c>
      <c r="H3" s="5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0" customFormat="1" ht="14.25" customHeight="1" x14ac:dyDescent="0.2">
      <c r="A4" s="23" t="s">
        <v>32</v>
      </c>
      <c r="B4" s="6" t="s">
        <v>4</v>
      </c>
      <c r="C4" s="6" t="s">
        <v>4</v>
      </c>
      <c r="D4" s="7"/>
      <c r="E4" s="6" t="s">
        <v>4</v>
      </c>
      <c r="F4" s="6" t="s">
        <v>4</v>
      </c>
      <c r="G4" s="8" t="s">
        <v>4</v>
      </c>
      <c r="H4" s="9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10" customFormat="1" ht="14.25" customHeight="1" x14ac:dyDescent="0.2">
      <c r="A5" s="24" t="s">
        <v>5</v>
      </c>
      <c r="B5" s="12">
        <v>3</v>
      </c>
      <c r="C5" s="12">
        <v>0</v>
      </c>
      <c r="D5" s="13">
        <f>IF(B5=0,0,(C5/B5))</f>
        <v>0</v>
      </c>
      <c r="E5" s="12">
        <v>0</v>
      </c>
      <c r="F5" s="12">
        <v>0</v>
      </c>
      <c r="G5" s="14">
        <v>0</v>
      </c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s="10" customFormat="1" ht="14.25" customHeight="1" x14ac:dyDescent="0.2">
      <c r="A6" s="24" t="s">
        <v>6</v>
      </c>
      <c r="B6" s="12">
        <v>3</v>
      </c>
      <c r="C6" s="12">
        <v>1</v>
      </c>
      <c r="D6" s="13">
        <f t="shared" ref="D6:D39" si="0">IF(B6=0,0,(C6/B6))</f>
        <v>0.33333333333333331</v>
      </c>
      <c r="E6" s="12">
        <v>0</v>
      </c>
      <c r="F6" s="12">
        <v>1</v>
      </c>
      <c r="G6" s="14">
        <v>1</v>
      </c>
      <c r="H6" s="15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10" customFormat="1" ht="14.25" customHeight="1" x14ac:dyDescent="0.2">
      <c r="A7" s="24" t="s">
        <v>7</v>
      </c>
      <c r="B7" s="12">
        <v>3</v>
      </c>
      <c r="C7" s="12">
        <v>1</v>
      </c>
      <c r="D7" s="13">
        <f t="shared" si="0"/>
        <v>0.33333333333333331</v>
      </c>
      <c r="E7" s="12">
        <v>0</v>
      </c>
      <c r="F7" s="12">
        <v>1</v>
      </c>
      <c r="G7" s="14">
        <v>1</v>
      </c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s="10" customFormat="1" ht="14.25" customHeight="1" x14ac:dyDescent="0.2">
      <c r="A8" s="23" t="s">
        <v>33</v>
      </c>
      <c r="B8" s="12" t="s">
        <v>4</v>
      </c>
      <c r="C8" s="12" t="s">
        <v>4</v>
      </c>
      <c r="D8" s="13"/>
      <c r="E8" s="12" t="s">
        <v>4</v>
      </c>
      <c r="F8" s="12" t="s">
        <v>4</v>
      </c>
      <c r="G8" s="14" t="s">
        <v>4</v>
      </c>
      <c r="H8" s="15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0" customFormat="1" ht="14.25" customHeight="1" x14ac:dyDescent="0.2">
      <c r="A9" s="24" t="s">
        <v>5</v>
      </c>
      <c r="B9" s="11">
        <v>1</v>
      </c>
      <c r="C9" s="11">
        <v>0</v>
      </c>
      <c r="D9" s="13">
        <f t="shared" si="0"/>
        <v>0</v>
      </c>
      <c r="E9" s="11">
        <v>0</v>
      </c>
      <c r="F9" s="11">
        <v>0</v>
      </c>
      <c r="G9" s="16">
        <v>0</v>
      </c>
      <c r="H9" s="17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s="10" customFormat="1" ht="14.25" customHeight="1" x14ac:dyDescent="0.2">
      <c r="A10" s="24" t="s">
        <v>6</v>
      </c>
      <c r="B10" s="12">
        <v>1</v>
      </c>
      <c r="C10" s="12">
        <v>0</v>
      </c>
      <c r="D10" s="13">
        <f t="shared" si="0"/>
        <v>0</v>
      </c>
      <c r="E10" s="12">
        <v>0</v>
      </c>
      <c r="F10" s="12">
        <v>0</v>
      </c>
      <c r="G10" s="14">
        <v>0</v>
      </c>
      <c r="H10" s="15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10" customFormat="1" ht="14.25" customHeight="1" x14ac:dyDescent="0.2">
      <c r="A11" s="24" t="s">
        <v>7</v>
      </c>
      <c r="B11" s="12">
        <v>1</v>
      </c>
      <c r="C11" s="12">
        <v>0</v>
      </c>
      <c r="D11" s="13">
        <f t="shared" si="0"/>
        <v>0</v>
      </c>
      <c r="E11" s="12">
        <v>0</v>
      </c>
      <c r="F11" s="12">
        <v>0</v>
      </c>
      <c r="G11" s="14">
        <v>0</v>
      </c>
      <c r="H11" s="15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10" customFormat="1" ht="14.25" customHeight="1" x14ac:dyDescent="0.2">
      <c r="A12" s="23" t="s">
        <v>34</v>
      </c>
      <c r="B12" s="12" t="s">
        <v>4</v>
      </c>
      <c r="C12" s="12" t="s">
        <v>4</v>
      </c>
      <c r="D12" s="13"/>
      <c r="E12" s="12" t="s">
        <v>4</v>
      </c>
      <c r="F12" s="12" t="s">
        <v>4</v>
      </c>
      <c r="G12" s="14" t="s">
        <v>4</v>
      </c>
      <c r="H12" s="15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10" customFormat="1" ht="14.25" customHeight="1" x14ac:dyDescent="0.2">
      <c r="A13" s="24" t="s">
        <v>5</v>
      </c>
      <c r="B13" s="12">
        <v>169</v>
      </c>
      <c r="C13" s="12">
        <v>74</v>
      </c>
      <c r="D13" s="13">
        <f t="shared" si="0"/>
        <v>0.43786982248520712</v>
      </c>
      <c r="E13" s="12">
        <v>45</v>
      </c>
      <c r="F13" s="12">
        <v>29</v>
      </c>
      <c r="G13" s="14">
        <v>74</v>
      </c>
      <c r="H13" s="15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s="10" customFormat="1" ht="14.25" customHeight="1" x14ac:dyDescent="0.2">
      <c r="A14" s="24" t="s">
        <v>6</v>
      </c>
      <c r="B14" s="11">
        <v>169</v>
      </c>
      <c r="C14" s="11">
        <v>7</v>
      </c>
      <c r="D14" s="13">
        <f t="shared" si="0"/>
        <v>4.142011834319527E-2</v>
      </c>
      <c r="E14" s="11">
        <v>4</v>
      </c>
      <c r="F14" s="11">
        <v>3</v>
      </c>
      <c r="G14" s="16">
        <v>7</v>
      </c>
      <c r="H14" s="17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s="10" customFormat="1" ht="14.25" customHeight="1" x14ac:dyDescent="0.2">
      <c r="A15" s="24" t="s">
        <v>7</v>
      </c>
      <c r="B15" s="12">
        <v>169</v>
      </c>
      <c r="C15" s="12">
        <v>81</v>
      </c>
      <c r="D15" s="13">
        <f t="shared" si="0"/>
        <v>0.47928994082840237</v>
      </c>
      <c r="E15" s="12">
        <v>49</v>
      </c>
      <c r="F15" s="12">
        <v>32</v>
      </c>
      <c r="G15" s="14">
        <v>81</v>
      </c>
      <c r="H15" s="15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10" customFormat="1" ht="14.25" customHeight="1" x14ac:dyDescent="0.2">
      <c r="A16" s="23" t="s">
        <v>35</v>
      </c>
      <c r="B16" s="12" t="s">
        <v>4</v>
      </c>
      <c r="C16" s="12" t="s">
        <v>4</v>
      </c>
      <c r="D16" s="13"/>
      <c r="E16" s="12" t="s">
        <v>4</v>
      </c>
      <c r="F16" s="12" t="s">
        <v>4</v>
      </c>
      <c r="G16" s="14" t="s">
        <v>4</v>
      </c>
      <c r="H16" s="15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10" customFormat="1" ht="14.25" customHeight="1" x14ac:dyDescent="0.2">
      <c r="A17" s="24" t="s">
        <v>5</v>
      </c>
      <c r="B17" s="12">
        <v>6</v>
      </c>
      <c r="C17" s="12">
        <v>2</v>
      </c>
      <c r="D17" s="13">
        <f t="shared" si="0"/>
        <v>0.33333333333333331</v>
      </c>
      <c r="E17" s="12">
        <v>2</v>
      </c>
      <c r="F17" s="12">
        <v>0</v>
      </c>
      <c r="G17" s="14">
        <v>2</v>
      </c>
      <c r="H17" s="15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10" customFormat="1" ht="14.25" customHeight="1" x14ac:dyDescent="0.2">
      <c r="A18" s="24" t="s">
        <v>6</v>
      </c>
      <c r="B18" s="12">
        <v>6</v>
      </c>
      <c r="C18" s="12">
        <v>0</v>
      </c>
      <c r="D18" s="13">
        <f t="shared" si="0"/>
        <v>0</v>
      </c>
      <c r="E18" s="12">
        <v>0</v>
      </c>
      <c r="F18" s="12">
        <v>0</v>
      </c>
      <c r="G18" s="14">
        <v>0</v>
      </c>
      <c r="H18" s="15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10" customFormat="1" ht="14.25" customHeight="1" x14ac:dyDescent="0.2">
      <c r="A19" s="24" t="s">
        <v>7</v>
      </c>
      <c r="B19" s="11">
        <v>6</v>
      </c>
      <c r="C19" s="11">
        <v>2</v>
      </c>
      <c r="D19" s="13">
        <f t="shared" si="0"/>
        <v>0.33333333333333331</v>
      </c>
      <c r="E19" s="11">
        <v>2</v>
      </c>
      <c r="F19" s="11">
        <v>0</v>
      </c>
      <c r="G19" s="16">
        <v>2</v>
      </c>
      <c r="H19" s="17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s="10" customFormat="1" ht="14.25" customHeight="1" x14ac:dyDescent="0.2">
      <c r="A20" s="23" t="s">
        <v>36</v>
      </c>
      <c r="B20" s="12" t="s">
        <v>4</v>
      </c>
      <c r="C20" s="12" t="s">
        <v>4</v>
      </c>
      <c r="D20" s="13"/>
      <c r="E20" s="12" t="s">
        <v>4</v>
      </c>
      <c r="F20" s="12" t="s">
        <v>4</v>
      </c>
      <c r="G20" s="14" t="s">
        <v>4</v>
      </c>
      <c r="H20" s="15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10" customFormat="1" ht="14.25" customHeight="1" x14ac:dyDescent="0.2">
      <c r="A21" s="24" t="s">
        <v>5</v>
      </c>
      <c r="B21" s="12">
        <v>76</v>
      </c>
      <c r="C21" s="12">
        <v>37</v>
      </c>
      <c r="D21" s="13">
        <f t="shared" si="0"/>
        <v>0.48684210526315791</v>
      </c>
      <c r="E21" s="12">
        <v>23</v>
      </c>
      <c r="F21" s="12">
        <v>14</v>
      </c>
      <c r="G21" s="14">
        <v>37</v>
      </c>
      <c r="H21" s="15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10" customFormat="1" ht="14.25" customHeight="1" x14ac:dyDescent="0.2">
      <c r="A22" s="24" t="s">
        <v>6</v>
      </c>
      <c r="B22" s="12">
        <v>76</v>
      </c>
      <c r="C22" s="12">
        <v>0</v>
      </c>
      <c r="D22" s="13">
        <f t="shared" si="0"/>
        <v>0</v>
      </c>
      <c r="E22" s="12">
        <v>0</v>
      </c>
      <c r="F22" s="12">
        <v>0</v>
      </c>
      <c r="G22" s="14">
        <v>0</v>
      </c>
      <c r="H22" s="15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10" customFormat="1" ht="14.25" customHeight="1" x14ac:dyDescent="0.2">
      <c r="A23" s="24" t="s">
        <v>7</v>
      </c>
      <c r="B23" s="12">
        <v>76</v>
      </c>
      <c r="C23" s="12">
        <v>37</v>
      </c>
      <c r="D23" s="13">
        <f t="shared" si="0"/>
        <v>0.48684210526315791</v>
      </c>
      <c r="E23" s="12">
        <v>23</v>
      </c>
      <c r="F23" s="12">
        <v>14</v>
      </c>
      <c r="G23" s="14">
        <v>37</v>
      </c>
      <c r="H23" s="15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10" customFormat="1" ht="14.25" customHeight="1" x14ac:dyDescent="0.2">
      <c r="A24" s="23" t="s">
        <v>37</v>
      </c>
      <c r="B24" s="11" t="s">
        <v>4</v>
      </c>
      <c r="C24" s="11" t="s">
        <v>4</v>
      </c>
      <c r="D24" s="13"/>
      <c r="E24" s="11" t="s">
        <v>4</v>
      </c>
      <c r="F24" s="11" t="s">
        <v>4</v>
      </c>
      <c r="G24" s="16" t="s">
        <v>4</v>
      </c>
      <c r="H24" s="17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s="10" customFormat="1" ht="14.25" customHeight="1" x14ac:dyDescent="0.2">
      <c r="A25" s="24" t="s">
        <v>5</v>
      </c>
      <c r="B25" s="12">
        <v>20</v>
      </c>
      <c r="C25" s="12">
        <v>9</v>
      </c>
      <c r="D25" s="13">
        <f t="shared" si="0"/>
        <v>0.45</v>
      </c>
      <c r="E25" s="12">
        <v>5</v>
      </c>
      <c r="F25" s="12">
        <v>4</v>
      </c>
      <c r="G25" s="14">
        <v>9</v>
      </c>
      <c r="H25" s="15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10" customFormat="1" ht="14.25" customHeight="1" x14ac:dyDescent="0.2">
      <c r="A26" s="24" t="s">
        <v>6</v>
      </c>
      <c r="B26" s="12">
        <v>20</v>
      </c>
      <c r="C26" s="12">
        <v>2</v>
      </c>
      <c r="D26" s="13">
        <f t="shared" si="0"/>
        <v>0.1</v>
      </c>
      <c r="E26" s="12">
        <v>0</v>
      </c>
      <c r="F26" s="12">
        <v>2</v>
      </c>
      <c r="G26" s="14">
        <v>2</v>
      </c>
      <c r="H26" s="15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10" customFormat="1" ht="14.25" customHeight="1" x14ac:dyDescent="0.2">
      <c r="A27" s="24" t="s">
        <v>7</v>
      </c>
      <c r="B27" s="12">
        <v>20</v>
      </c>
      <c r="C27" s="12">
        <v>11</v>
      </c>
      <c r="D27" s="13">
        <f t="shared" si="0"/>
        <v>0.55000000000000004</v>
      </c>
      <c r="E27" s="12">
        <v>5</v>
      </c>
      <c r="F27" s="12">
        <v>6</v>
      </c>
      <c r="G27" s="14">
        <v>11</v>
      </c>
      <c r="H27" s="15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10" customFormat="1" ht="14.25" customHeight="1" x14ac:dyDescent="0.2">
      <c r="A28" s="23" t="s">
        <v>38</v>
      </c>
      <c r="B28" s="12" t="s">
        <v>4</v>
      </c>
      <c r="C28" s="12" t="s">
        <v>4</v>
      </c>
      <c r="D28" s="13"/>
      <c r="E28" s="12" t="s">
        <v>4</v>
      </c>
      <c r="F28" s="12" t="s">
        <v>4</v>
      </c>
      <c r="G28" s="14" t="s">
        <v>4</v>
      </c>
      <c r="H28" s="15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10" customFormat="1" ht="14.25" customHeight="1" x14ac:dyDescent="0.2">
      <c r="A29" s="24" t="s">
        <v>5</v>
      </c>
      <c r="B29" s="11">
        <v>174</v>
      </c>
      <c r="C29" s="11">
        <v>61</v>
      </c>
      <c r="D29" s="13">
        <f t="shared" si="0"/>
        <v>0.35057471264367818</v>
      </c>
      <c r="E29" s="11">
        <v>37</v>
      </c>
      <c r="F29" s="11">
        <v>23</v>
      </c>
      <c r="G29" s="16">
        <v>60</v>
      </c>
      <c r="H29" s="17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s="10" customFormat="1" ht="14.25" customHeight="1" x14ac:dyDescent="0.2">
      <c r="A30" s="24" t="s">
        <v>6</v>
      </c>
      <c r="B30" s="12">
        <v>174</v>
      </c>
      <c r="C30" s="12">
        <v>7</v>
      </c>
      <c r="D30" s="13">
        <f t="shared" si="0"/>
        <v>4.0229885057471264E-2</v>
      </c>
      <c r="E30" s="12">
        <v>4</v>
      </c>
      <c r="F30" s="12">
        <v>3</v>
      </c>
      <c r="G30" s="14">
        <v>7</v>
      </c>
      <c r="H30" s="15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10" customFormat="1" ht="14.25" customHeight="1" x14ac:dyDescent="0.2">
      <c r="A31" s="24" t="s">
        <v>7</v>
      </c>
      <c r="B31" s="12">
        <v>174</v>
      </c>
      <c r="C31" s="12">
        <v>68</v>
      </c>
      <c r="D31" s="13">
        <f t="shared" si="0"/>
        <v>0.39080459770114945</v>
      </c>
      <c r="E31" s="12">
        <v>41</v>
      </c>
      <c r="F31" s="12">
        <v>26</v>
      </c>
      <c r="G31" s="14">
        <v>67</v>
      </c>
      <c r="H31" s="15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s="10" customFormat="1" ht="14.25" customHeight="1" x14ac:dyDescent="0.2">
      <c r="A32" s="23" t="s">
        <v>39</v>
      </c>
      <c r="B32" s="12" t="s">
        <v>4</v>
      </c>
      <c r="C32" s="12" t="s">
        <v>4</v>
      </c>
      <c r="D32" s="13"/>
      <c r="E32" s="12" t="s">
        <v>4</v>
      </c>
      <c r="F32" s="12" t="s">
        <v>4</v>
      </c>
      <c r="G32" s="14" t="s">
        <v>4</v>
      </c>
      <c r="H32" s="15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10" customFormat="1" ht="14.25" customHeight="1" x14ac:dyDescent="0.2">
      <c r="A33" s="24" t="s">
        <v>5</v>
      </c>
      <c r="B33" s="12">
        <v>907</v>
      </c>
      <c r="C33" s="12">
        <v>597</v>
      </c>
      <c r="D33" s="13">
        <f t="shared" si="0"/>
        <v>0.65821389195148838</v>
      </c>
      <c r="E33" s="12">
        <v>558</v>
      </c>
      <c r="F33" s="12">
        <v>39</v>
      </c>
      <c r="G33" s="14">
        <v>597</v>
      </c>
      <c r="H33" s="15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10" customFormat="1" ht="14.25" customHeight="1" x14ac:dyDescent="0.2">
      <c r="A34" s="24" t="s">
        <v>6</v>
      </c>
      <c r="B34" s="11">
        <v>907</v>
      </c>
      <c r="C34" s="11">
        <v>60</v>
      </c>
      <c r="D34" s="13">
        <f t="shared" si="0"/>
        <v>6.6152149944873215E-2</v>
      </c>
      <c r="E34" s="11">
        <v>53</v>
      </c>
      <c r="F34" s="11">
        <v>7</v>
      </c>
      <c r="G34" s="16">
        <v>60</v>
      </c>
      <c r="H34" s="17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s="10" customFormat="1" ht="14.25" customHeight="1" x14ac:dyDescent="0.2">
      <c r="A35" s="24" t="s">
        <v>7</v>
      </c>
      <c r="B35" s="12">
        <v>907</v>
      </c>
      <c r="C35" s="12">
        <v>657</v>
      </c>
      <c r="D35" s="13">
        <f t="shared" si="0"/>
        <v>0.72436604189636167</v>
      </c>
      <c r="E35" s="12">
        <v>611</v>
      </c>
      <c r="F35" s="12">
        <v>46</v>
      </c>
      <c r="G35" s="14">
        <v>657</v>
      </c>
      <c r="H35" s="15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10" customFormat="1" ht="14.25" customHeight="1" x14ac:dyDescent="0.2">
      <c r="A36" s="23" t="s">
        <v>40</v>
      </c>
      <c r="B36" s="12" t="s">
        <v>4</v>
      </c>
      <c r="C36" s="12" t="s">
        <v>4</v>
      </c>
      <c r="D36" s="13"/>
      <c r="E36" s="12" t="s">
        <v>4</v>
      </c>
      <c r="F36" s="12" t="s">
        <v>4</v>
      </c>
      <c r="G36" s="14" t="s">
        <v>4</v>
      </c>
      <c r="H36" s="15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0" customFormat="1" ht="14.25" customHeight="1" x14ac:dyDescent="0.2">
      <c r="A37" s="24" t="s">
        <v>5</v>
      </c>
      <c r="B37" s="12">
        <v>152</v>
      </c>
      <c r="C37" s="12">
        <v>63</v>
      </c>
      <c r="D37" s="13">
        <f t="shared" si="0"/>
        <v>0.41447368421052633</v>
      </c>
      <c r="E37" s="12">
        <v>45</v>
      </c>
      <c r="F37" s="12">
        <v>18</v>
      </c>
      <c r="G37" s="14">
        <v>63</v>
      </c>
      <c r="H37" s="15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0" customFormat="1" ht="14.25" customHeight="1" x14ac:dyDescent="0.2">
      <c r="A38" s="24" t="s">
        <v>6</v>
      </c>
      <c r="B38" s="12">
        <v>152</v>
      </c>
      <c r="C38" s="12">
        <v>9</v>
      </c>
      <c r="D38" s="13">
        <f t="shared" si="0"/>
        <v>5.921052631578947E-2</v>
      </c>
      <c r="E38" s="12">
        <v>2</v>
      </c>
      <c r="F38" s="12">
        <v>7</v>
      </c>
      <c r="G38" s="14">
        <v>9</v>
      </c>
      <c r="H38" s="15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10" customFormat="1" ht="14.25" customHeight="1" x14ac:dyDescent="0.2">
      <c r="A39" s="24" t="s">
        <v>7</v>
      </c>
      <c r="B39" s="11">
        <v>152</v>
      </c>
      <c r="C39" s="11">
        <v>72</v>
      </c>
      <c r="D39" s="13">
        <f t="shared" si="0"/>
        <v>0.47368421052631576</v>
      </c>
      <c r="E39" s="11">
        <v>47</v>
      </c>
      <c r="F39" s="11">
        <v>25</v>
      </c>
      <c r="G39" s="16">
        <v>72</v>
      </c>
      <c r="H39" s="17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x14ac:dyDescent="0.25">
      <c r="A40" s="24"/>
      <c r="B40" s="11"/>
      <c r="C40" s="11"/>
      <c r="D40" s="13"/>
      <c r="E40" s="11"/>
      <c r="F40" s="11"/>
      <c r="G40" s="16"/>
      <c r="H40" s="17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5.75" thickBot="1" x14ac:dyDescent="0.3">
      <c r="A41" s="25"/>
      <c r="B41" s="18"/>
      <c r="C41" s="18"/>
      <c r="D41" s="19"/>
      <c r="E41" s="18"/>
      <c r="F41" s="18"/>
      <c r="G41" s="26"/>
      <c r="H41" s="27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6.5" thickTop="1" thickBot="1" x14ac:dyDescent="0.3">
      <c r="A42" s="30" t="s">
        <v>27</v>
      </c>
      <c r="B42" s="31">
        <v>1508</v>
      </c>
      <c r="C42" s="31">
        <v>929</v>
      </c>
      <c r="D42" s="21">
        <f t="shared" ref="D42" si="1">IF(B42=0,0,(C42/B42))</f>
        <v>0.61604774535809015</v>
      </c>
      <c r="E42" s="20">
        <v>778</v>
      </c>
      <c r="F42" s="20">
        <v>150</v>
      </c>
      <c r="G42" s="32">
        <v>928</v>
      </c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5.75" thickTop="1" x14ac:dyDescent="0.25"/>
  </sheetData>
  <mergeCells count="1">
    <mergeCell ref="A1:R2"/>
  </mergeCells>
  <printOptions horizontalCentered="1"/>
  <pageMargins left="0.25" right="0.25" top="0.65" bottom="0.5" header="0.25" footer="0"/>
  <pageSetup scale="70" orientation="portrait" r:id="rId1"/>
  <headerFooter>
    <oddHeader>&amp;C&amp;"Arial,Bold"&amp;14SONOMA COUNTY STATEMENT OF VOTES
Consolidated Special Election - May 5,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Measure K</vt:lpstr>
      <vt:lpstr>Measure J</vt:lpstr>
      <vt:lpstr>'Measure J'!Print_Titles</vt:lpstr>
      <vt:lpstr>'Measure K'!Print_Titles</vt:lpstr>
    </vt:vector>
  </TitlesOfParts>
  <Company>Sonoma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Jeannine Paul</dc:creator>
  <cp:lastModifiedBy>Claudia Kaufman</cp:lastModifiedBy>
  <cp:lastPrinted>2020-05-11T21:05:52Z</cp:lastPrinted>
  <dcterms:created xsi:type="dcterms:W3CDTF">2020-05-06T20:53:03Z</dcterms:created>
  <dcterms:modified xsi:type="dcterms:W3CDTF">2020-05-18T16:51:30Z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564217262</vt:i4>
  </property>
  <property fmtid="{D5CDD505-2E9C-101B-9397-08002B2CF9AE}" pid="3" name="_NewReviewCycle">
    <vt:lpwstr/>
  </property>
  <property fmtid="{D5CDD505-2E9C-101B-9397-08002B2CF9AE}" pid="4" name="_EmailSubject">
    <vt:lpwstr>May 5, 2020 Election - Statement of Votes</vt:lpwstr>
  </property>
  <property fmtid="{D5CDD505-2E9C-101B-9397-08002B2CF9AE}" pid="5" name="_AuthorEmail">
    <vt:lpwstr>Jeannine.Paul@sonoma-county.org</vt:lpwstr>
  </property>
  <property fmtid="{D5CDD505-2E9C-101B-9397-08002B2CF9AE}" pid="6" name="_AuthorEmailDisplayName">
    <vt:lpwstr>Jeannine Paul</vt:lpwstr>
  </property>
  <property fmtid="{D5CDD505-2E9C-101B-9397-08002B2CF9AE}" pid="7" name="_ReviewingToolsShownOnce">
    <vt:lpwstr/>
  </property>
</Properties>
</file>