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ites\CMS\ROV\Documents\Results\"/>
    </mc:Choice>
  </mc:AlternateContent>
  <bookViews>
    <workbookView xWindow="0" yWindow="0" windowWidth="28770" windowHeight="14265" activeTab="2"/>
  </bookViews>
  <sheets>
    <sheet name="Page 1" sheetId="1" r:id="rId1"/>
    <sheet name="Grand Totals for Page 1" sheetId="2" r:id="rId2"/>
    <sheet name="VBM Totals for Page 1" sheetId="3" r:id="rId3"/>
  </sheets>
  <definedNames>
    <definedName name="_xlnm.Print_Titles" localSheetId="1">'Grand Totals for Page 1'!$1:$3</definedName>
    <definedName name="_xlnm.Print_Titles" localSheetId="0">'Page 1'!$1:$3</definedName>
    <definedName name="_xlnm.Print_Titles" localSheetId="2">'VBM Totals for Page 1'!$1:$3</definedName>
  </definedNames>
  <calcPr calcId="162913"/>
</workbook>
</file>

<file path=xl/calcChain.xml><?xml version="1.0" encoding="utf-8"?>
<calcChain xmlns="http://schemas.openxmlformats.org/spreadsheetml/2006/main">
  <c r="D10" i="3" l="1"/>
  <c r="D9" i="3"/>
  <c r="D8" i="3"/>
  <c r="D7" i="3"/>
  <c r="D6" i="3"/>
  <c r="D5" i="3"/>
  <c r="D4" i="3"/>
  <c r="D10" i="2"/>
  <c r="D9" i="2"/>
  <c r="D8" i="2"/>
  <c r="D7" i="2"/>
  <c r="D6" i="2"/>
  <c r="D5" i="2"/>
  <c r="D4" i="2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<sst xmlns="http://schemas.openxmlformats.org/spreadsheetml/2006/main" count="85" uniqueCount="31">
  <si>
    <t xml:space="preserve">  Registration</t>
  </si>
  <si>
    <t xml:space="preserve">  Ballots Cast</t>
  </si>
  <si>
    <t xml:space="preserve">  Turnout  (%)</t>
  </si>
  <si>
    <t>Measure B
Kenwood School District</t>
  </si>
  <si>
    <t xml:space="preserve"> Measure B - Kenwood
 School District
    Yes</t>
  </si>
  <si>
    <t xml:space="preserve">    No</t>
  </si>
  <si>
    <t xml:space="preserve">    </t>
  </si>
  <si>
    <t>1017   MB PCT 1017</t>
  </si>
  <si>
    <t>1053   MB PCT 1053</t>
  </si>
  <si>
    <t>1067   MB PCT 1067</t>
  </si>
  <si>
    <t>1080   MB PCT 1080</t>
  </si>
  <si>
    <t>7101   MB PCT 7101</t>
  </si>
  <si>
    <t>7102   MB PCT 7102</t>
  </si>
  <si>
    <t>Precinct Totals</t>
  </si>
  <si>
    <t>Grand Totals</t>
  </si>
  <si>
    <t>***Grand Totals</t>
  </si>
  <si>
    <t>County Of Sonoma</t>
  </si>
  <si>
    <t>2nd Senatorial District</t>
  </si>
  <si>
    <t>2nd Assembly District</t>
  </si>
  <si>
    <t>4th Assembly District</t>
  </si>
  <si>
    <t>City Of Santa Rosa</t>
  </si>
  <si>
    <t>1017 - Vote by Mail</t>
  </si>
  <si>
    <t>1053 - Vote by Mail</t>
  </si>
  <si>
    <t>1067 - Vote by Mail</t>
  </si>
  <si>
    <t>1080 - Vote by Mail</t>
  </si>
  <si>
    <t>7101 - Vote by Mail</t>
  </si>
  <si>
    <t>7102 - Vote by Mail</t>
  </si>
  <si>
    <t>Vote by Mail Totals</t>
  </si>
  <si>
    <t>5th Congressional District</t>
  </si>
  <si>
    <t>1st Supervisorial District</t>
  </si>
  <si>
    <t>***Vote by Mail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</si>
</sst>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NumberFormat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3" fillId="0" borderId="3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textRotation="90" wrapText="1"/>
    </xf>
    <xf numFmtId="0" fontId="2" fillId="2" borderId="4" xfId="0" applyNumberFormat="1" applyFont="1" applyFill="1" applyBorder="1" applyAlignment="1">
      <alignment horizontal="left"/>
    </xf>
    <xf numFmtId="0" fontId="2" fillId="2" borderId="4" xfId="0" applyNumberFormat="1" applyFont="1" applyFill="1" applyBorder="1"/>
    <xf numFmtId="164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/>
    <xf numFmtId="0" fontId="2" fillId="3" borderId="4" xfId="0" applyNumberFormat="1" applyFont="1" applyFill="1" applyBorder="1" applyAlignment="1">
      <alignment horizontal="left"/>
    </xf>
    <xf numFmtId="0" fontId="2" fillId="3" borderId="4" xfId="0" applyNumberFormat="1" applyFont="1" applyFill="1" applyBorder="1"/>
    <xf numFmtId="164" fontId="2" fillId="3" borderId="4" xfId="0" applyNumberFormat="1" applyFont="1" applyFill="1" applyBorder="1" applyAlignment="1">
      <alignment horizontal="right"/>
    </xf>
    <xf numFmtId="0" fontId="2" fillId="3" borderId="5" xfId="0" applyNumberFormat="1" applyFont="1" applyFill="1" applyBorder="1"/>
    <xf numFmtId="0" fontId="2" fillId="2" borderId="6" xfId="0" applyNumberFormat="1" applyFont="1" applyFill="1" applyBorder="1" applyAlignment="1">
      <alignment horizontal="left"/>
    </xf>
    <xf numFmtId="0" fontId="2" fillId="2" borderId="6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/>
      <c r="B1" s="22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s="2" customFormat="1" ht="18" customHeight="1" x14ac:dyDescent="0.2">
      <c r="A2" s="4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7</v>
      </c>
      <c r="B4" s="11">
        <v>754</v>
      </c>
      <c r="C4" s="11">
        <v>0</v>
      </c>
      <c r="D4" s="12">
        <f t="shared" ref="D4:D18" si="0">IF(B4=0,"n/a",C4/B4 * 100)</f>
        <v>0</v>
      </c>
      <c r="E4" s="11">
        <v>0</v>
      </c>
      <c r="F4" s="11">
        <v>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21</v>
      </c>
      <c r="B5" s="11">
        <v>754</v>
      </c>
      <c r="C5" s="11">
        <v>337</v>
      </c>
      <c r="D5" s="12">
        <f t="shared" si="0"/>
        <v>44.694960212201593</v>
      </c>
      <c r="E5" s="11">
        <v>277</v>
      </c>
      <c r="F5" s="11">
        <v>60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8</v>
      </c>
      <c r="B6" s="11">
        <v>166</v>
      </c>
      <c r="C6" s="11">
        <v>0</v>
      </c>
      <c r="D6" s="12">
        <f t="shared" si="0"/>
        <v>0</v>
      </c>
      <c r="E6" s="11">
        <v>0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22</v>
      </c>
      <c r="B7" s="15">
        <v>166</v>
      </c>
      <c r="C7" s="15">
        <v>76</v>
      </c>
      <c r="D7" s="16">
        <f t="shared" si="0"/>
        <v>45.783132530120483</v>
      </c>
      <c r="E7" s="15">
        <v>66</v>
      </c>
      <c r="F7" s="15">
        <v>10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9</v>
      </c>
      <c r="B8" s="15">
        <v>48</v>
      </c>
      <c r="C8" s="15">
        <v>0</v>
      </c>
      <c r="D8" s="16">
        <f t="shared" si="0"/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23</v>
      </c>
      <c r="B9" s="15">
        <v>48</v>
      </c>
      <c r="C9" s="15">
        <v>23</v>
      </c>
      <c r="D9" s="16">
        <f t="shared" si="0"/>
        <v>47.916666666666671</v>
      </c>
      <c r="E9" s="15">
        <v>19</v>
      </c>
      <c r="F9" s="15">
        <v>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0" t="s">
        <v>10</v>
      </c>
      <c r="B10" s="11">
        <v>127</v>
      </c>
      <c r="C10" s="11">
        <v>0</v>
      </c>
      <c r="D10" s="12">
        <f t="shared" si="0"/>
        <v>0</v>
      </c>
      <c r="E10" s="11">
        <v>0</v>
      </c>
      <c r="F10" s="11"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 x14ac:dyDescent="0.2">
      <c r="A11" s="10" t="s">
        <v>24</v>
      </c>
      <c r="B11" s="11">
        <v>127</v>
      </c>
      <c r="C11" s="11">
        <v>55</v>
      </c>
      <c r="D11" s="12">
        <f t="shared" si="0"/>
        <v>43.30708661417323</v>
      </c>
      <c r="E11" s="11">
        <v>38</v>
      </c>
      <c r="F11" s="11">
        <v>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 x14ac:dyDescent="0.2">
      <c r="A12" s="10" t="s">
        <v>11</v>
      </c>
      <c r="B12" s="11">
        <v>79</v>
      </c>
      <c r="C12" s="11">
        <v>0</v>
      </c>
      <c r="D12" s="12">
        <f t="shared" si="0"/>
        <v>0</v>
      </c>
      <c r="E12" s="11">
        <v>0</v>
      </c>
      <c r="F12" s="11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 x14ac:dyDescent="0.2">
      <c r="A13" s="14" t="s">
        <v>25</v>
      </c>
      <c r="B13" s="15">
        <v>79</v>
      </c>
      <c r="C13" s="15">
        <v>36</v>
      </c>
      <c r="D13" s="16">
        <f t="shared" si="0"/>
        <v>45.569620253164558</v>
      </c>
      <c r="E13" s="15">
        <v>26</v>
      </c>
      <c r="F13" s="15">
        <v>10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 x14ac:dyDescent="0.2">
      <c r="A14" s="14" t="s">
        <v>12</v>
      </c>
      <c r="B14" s="15">
        <v>2136</v>
      </c>
      <c r="C14" s="15">
        <v>0</v>
      </c>
      <c r="D14" s="16">
        <f t="shared" si="0"/>
        <v>0</v>
      </c>
      <c r="E14" s="15">
        <v>0</v>
      </c>
      <c r="F14" s="15"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 x14ac:dyDescent="0.2">
      <c r="A15" s="14" t="s">
        <v>26</v>
      </c>
      <c r="B15" s="15">
        <v>2136</v>
      </c>
      <c r="C15" s="15">
        <v>1225</v>
      </c>
      <c r="D15" s="16">
        <f t="shared" si="0"/>
        <v>57.350187265917604</v>
      </c>
      <c r="E15" s="15">
        <v>927</v>
      </c>
      <c r="F15" s="15">
        <v>294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28.5" customHeight="1" x14ac:dyDescent="0.2">
      <c r="A16" s="10" t="s">
        <v>13</v>
      </c>
      <c r="B16" s="11">
        <v>3310</v>
      </c>
      <c r="C16" s="11">
        <v>0</v>
      </c>
      <c r="D16" s="12">
        <f t="shared" si="0"/>
        <v>0</v>
      </c>
      <c r="E16" s="11">
        <v>0</v>
      </c>
      <c r="F16" s="11"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28.5" customHeight="1" x14ac:dyDescent="0.2">
      <c r="A17" s="10" t="s">
        <v>27</v>
      </c>
      <c r="B17" s="11">
        <v>3310</v>
      </c>
      <c r="C17" s="11">
        <v>1752</v>
      </c>
      <c r="D17" s="12">
        <f t="shared" si="0"/>
        <v>52.930513595166161</v>
      </c>
      <c r="E17" s="11">
        <v>1353</v>
      </c>
      <c r="F17" s="11">
        <v>395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28.5" customHeight="1" x14ac:dyDescent="0.2">
      <c r="A18" s="18" t="s">
        <v>14</v>
      </c>
      <c r="B18" s="19">
        <v>3310</v>
      </c>
      <c r="C18" s="19">
        <v>1752</v>
      </c>
      <c r="D18" s="20">
        <f t="shared" si="0"/>
        <v>52.930513595166161</v>
      </c>
      <c r="E18" s="19">
        <v>1353</v>
      </c>
      <c r="F18" s="19">
        <v>395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1"/>
    </row>
  </sheetData>
  <mergeCells count="1">
    <mergeCell ref="B1:R2"/>
  </mergeCells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- 08/30/2016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0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15</v>
      </c>
      <c r="B1" s="22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s="2" customFormat="1" ht="18" customHeight="1" x14ac:dyDescent="0.2">
      <c r="A2" s="4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16</v>
      </c>
      <c r="B4" s="11">
        <v>3310</v>
      </c>
      <c r="C4" s="11">
        <v>1752</v>
      </c>
      <c r="D4" s="12">
        <f t="shared" ref="D4:D10" si="0">IF(B4=0,"n/a",C4/B4 * 100)</f>
        <v>52.930513595166161</v>
      </c>
      <c r="E4" s="11">
        <v>1353</v>
      </c>
      <c r="F4" s="11">
        <v>395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28</v>
      </c>
      <c r="B5" s="11">
        <v>3310</v>
      </c>
      <c r="C5" s="11">
        <v>1752</v>
      </c>
      <c r="D5" s="12">
        <f t="shared" si="0"/>
        <v>52.930513595166161</v>
      </c>
      <c r="E5" s="11">
        <v>1353</v>
      </c>
      <c r="F5" s="11">
        <v>395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17</v>
      </c>
      <c r="B6" s="11">
        <v>3310</v>
      </c>
      <c r="C6" s="11">
        <v>1752</v>
      </c>
      <c r="D6" s="12">
        <f t="shared" si="0"/>
        <v>52.930513595166161</v>
      </c>
      <c r="E6" s="11">
        <v>1353</v>
      </c>
      <c r="F6" s="11">
        <v>395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18</v>
      </c>
      <c r="B7" s="15">
        <v>2215</v>
      </c>
      <c r="C7" s="15">
        <v>1261</v>
      </c>
      <c r="D7" s="16">
        <f t="shared" si="0"/>
        <v>56.930022573363424</v>
      </c>
      <c r="E7" s="15">
        <v>953</v>
      </c>
      <c r="F7" s="15">
        <v>304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19</v>
      </c>
      <c r="B8" s="15">
        <v>1095</v>
      </c>
      <c r="C8" s="15">
        <v>491</v>
      </c>
      <c r="D8" s="16">
        <f t="shared" si="0"/>
        <v>44.840182648401829</v>
      </c>
      <c r="E8" s="15">
        <v>400</v>
      </c>
      <c r="F8" s="15">
        <v>91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29</v>
      </c>
      <c r="B9" s="15">
        <v>3310</v>
      </c>
      <c r="C9" s="15">
        <v>1752</v>
      </c>
      <c r="D9" s="16">
        <f t="shared" si="0"/>
        <v>52.930513595166161</v>
      </c>
      <c r="E9" s="15">
        <v>1353</v>
      </c>
      <c r="F9" s="15">
        <v>395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8" t="s">
        <v>20</v>
      </c>
      <c r="B10" s="19">
        <v>2136</v>
      </c>
      <c r="C10" s="19">
        <v>1225</v>
      </c>
      <c r="D10" s="20">
        <f t="shared" si="0"/>
        <v>57.350187265917604</v>
      </c>
      <c r="E10" s="19">
        <v>927</v>
      </c>
      <c r="F10" s="19">
        <v>294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1"/>
    </row>
  </sheetData>
  <mergeCells count="1">
    <mergeCell ref="B1:R2"/>
  </mergeCells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- 08/30/2016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0"/>
  <sheetViews>
    <sheetView tabSelected="1" zoomScaleNormal="100" workbookViewId="0">
      <selection activeCell="A4" sqref="A4"/>
    </sheetView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30</v>
      </c>
      <c r="B1" s="22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s="2" customFormat="1" ht="18" customHeight="1" x14ac:dyDescent="0.2">
      <c r="A2" s="4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16</v>
      </c>
      <c r="B4" s="11">
        <v>3310</v>
      </c>
      <c r="C4" s="11">
        <v>1752</v>
      </c>
      <c r="D4" s="12">
        <f t="shared" ref="D4:D10" si="0">IF(B4=0,"n/a",C4/B4 * 100)</f>
        <v>52.930513595166161</v>
      </c>
      <c r="E4" s="11">
        <v>1353</v>
      </c>
      <c r="F4" s="11">
        <v>395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28</v>
      </c>
      <c r="B5" s="11">
        <v>3310</v>
      </c>
      <c r="C5" s="11">
        <v>1752</v>
      </c>
      <c r="D5" s="12">
        <f t="shared" si="0"/>
        <v>52.930513595166161</v>
      </c>
      <c r="E5" s="11">
        <v>1353</v>
      </c>
      <c r="F5" s="11">
        <v>395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17</v>
      </c>
      <c r="B6" s="11">
        <v>3310</v>
      </c>
      <c r="C6" s="11">
        <v>1752</v>
      </c>
      <c r="D6" s="12">
        <f t="shared" si="0"/>
        <v>52.930513595166161</v>
      </c>
      <c r="E6" s="11">
        <v>1353</v>
      </c>
      <c r="F6" s="11">
        <v>395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18</v>
      </c>
      <c r="B7" s="15">
        <v>2215</v>
      </c>
      <c r="C7" s="15">
        <v>1261</v>
      </c>
      <c r="D7" s="16">
        <f t="shared" si="0"/>
        <v>56.930022573363424</v>
      </c>
      <c r="E7" s="15">
        <v>953</v>
      </c>
      <c r="F7" s="15">
        <v>304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19</v>
      </c>
      <c r="B8" s="15">
        <v>1095</v>
      </c>
      <c r="C8" s="15">
        <v>491</v>
      </c>
      <c r="D8" s="16">
        <f t="shared" si="0"/>
        <v>44.840182648401829</v>
      </c>
      <c r="E8" s="15">
        <v>400</v>
      </c>
      <c r="F8" s="15">
        <v>91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29</v>
      </c>
      <c r="B9" s="15">
        <v>3310</v>
      </c>
      <c r="C9" s="15">
        <v>1752</v>
      </c>
      <c r="D9" s="16">
        <f t="shared" si="0"/>
        <v>52.930513595166161</v>
      </c>
      <c r="E9" s="15">
        <v>1353</v>
      </c>
      <c r="F9" s="15">
        <v>395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8" t="s">
        <v>20</v>
      </c>
      <c r="B10" s="19">
        <v>2136</v>
      </c>
      <c r="C10" s="19">
        <v>1225</v>
      </c>
      <c r="D10" s="20">
        <f t="shared" si="0"/>
        <v>57.350187265917604</v>
      </c>
      <c r="E10" s="19">
        <v>927</v>
      </c>
      <c r="F10" s="19">
        <v>294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1"/>
    </row>
  </sheetData>
  <mergeCells count="1">
    <mergeCell ref="B1:R2"/>
  </mergeCells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- 08/30/2016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Grand Totals for Page 1</vt:lpstr>
      <vt:lpstr>VBM Totals for Page 1</vt:lpstr>
      <vt:lpstr>'Grand Totals for Page 1'!Print_Titles</vt:lpstr>
      <vt:lpstr>'Page 1'!Print_Titles</vt:lpstr>
      <vt:lpstr>'VBM Totals for Page 1'!Print_Titles</vt:lpstr>
    </vt:vector>
  </TitlesOfParts>
  <Company>Sonoma County Registrar of Voters (707) 565-6800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30,2016 Special All Mailed Ballot Election Statement of the Vote - Downloadable Format</dc:title>
  <dc:subject>Statement of the Vote, August 30, 2016</dc:subject>
  <dc:creator>BCWin</dc:creator>
  <cp:keywords>Election Results</cp:keywords>
  <dc:description>For accessibility assistance with this document, please contact the Sonoma County Registrar of Voters Office at (707) 565-6800, Fax at (707) 565-6843, T D D at (707) 565-6888, or through the California Relay Service (by dialing 7 1 1 ).</dc:description>
  <cp:lastModifiedBy>Courtney Dabney</cp:lastModifiedBy>
  <cp:lastPrinted>2016-09-19T22:02:25Z</cp:lastPrinted>
  <dcterms:created xsi:type="dcterms:W3CDTF">1996-12-10T23:13:12Z</dcterms:created>
  <dcterms:modified xsi:type="dcterms:W3CDTF">2019-06-11T23:26:41Z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117548813</vt:i4>
  </property>
  <property fmtid="{D5CDD505-2E9C-101B-9397-08002B2CF9AE}" pid="3" name="_NewReviewCycle">
    <vt:lpwstr/>
  </property>
  <property fmtid="{D5CDD505-2E9C-101B-9397-08002B2CF9AE}" pid="4" name="_EmailSubject">
    <vt:lpwstr>*** Legal Requirement *** Urgent Request - ROV Internet Update: August 30, 2016 Election - Final Results </vt:lpwstr>
  </property>
  <property fmtid="{D5CDD505-2E9C-101B-9397-08002B2CF9AE}" pid="5" name="_AuthorEmail">
    <vt:lpwstr>Courtney.Dabney@sonoma-county.org</vt:lpwstr>
  </property>
  <property fmtid="{D5CDD505-2E9C-101B-9397-08002B2CF9AE}" pid="6" name="_AuthorEmailDisplayName">
    <vt:lpwstr>Courtney Dabney</vt:lpwstr>
  </property>
  <property fmtid="{D5CDD505-2E9C-101B-9397-08002B2CF9AE}" pid="7" name="_PreviousAdHocReviewCycleID">
    <vt:i4>593441998</vt:i4>
  </property>
  <property fmtid="{D5CDD505-2E9C-101B-9397-08002B2CF9AE}" pid="8" name="_ReviewingToolsShownOnce">
    <vt:lpwstr/>
  </property>
</Properties>
</file>