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ites\CMS\ROV\Documents\Results\"/>
    </mc:Choice>
  </mc:AlternateContent>
  <workbookProtection lockStructure="1"/>
  <bookViews>
    <workbookView xWindow="0" yWindow="0" windowWidth="28770" windowHeight="14265" activeTab="2"/>
  </bookViews>
  <sheets>
    <sheet name="Page 1" sheetId="1" r:id="rId1"/>
    <sheet name="Grand Totals for Page 1" sheetId="2" r:id="rId2"/>
    <sheet name="Absentee Totals for Page 1" sheetId="3" r:id="rId3"/>
    <sheet name="Page 2" sheetId="4" r:id="rId4"/>
    <sheet name="Grand Totals for Page 2" sheetId="5" r:id="rId5"/>
    <sheet name="Absentee Totals for Page 2" sheetId="6" r:id="rId6"/>
    <sheet name="Page 3" sheetId="7" r:id="rId7"/>
    <sheet name="Grand Totals for Page 3" sheetId="8" r:id="rId8"/>
    <sheet name="Absentee Totals for Page 3" sheetId="9" r:id="rId9"/>
  </sheets>
  <definedNames>
    <definedName name="_xlnm.Print_Titles" localSheetId="2">'Absentee Totals for Page 1'!$1:$3</definedName>
    <definedName name="_xlnm.Print_Titles" localSheetId="5">'Absentee Totals for Page 2'!$1:$3</definedName>
    <definedName name="_xlnm.Print_Titles" localSheetId="8">'Absentee Totals for Page 3'!$1:$3</definedName>
    <definedName name="_xlnm.Print_Titles" localSheetId="1">'Grand Totals for Page 1'!$1:$3</definedName>
    <definedName name="_xlnm.Print_Titles" localSheetId="4">'Grand Totals for Page 2'!$1:$3</definedName>
    <definedName name="_xlnm.Print_Titles" localSheetId="7">'Grand Totals for Page 3'!$1:$3</definedName>
    <definedName name="_xlnm.Print_Titles" localSheetId="0">'Page 1'!$1:$3</definedName>
    <definedName name="_xlnm.Print_Titles" localSheetId="3">'Page 2'!$1:$3</definedName>
    <definedName name="_xlnm.Print_Titles" localSheetId="6">'Page 3'!$1:$3</definedName>
  </definedNames>
  <calcPr calcId="162913"/>
</workbook>
</file>

<file path=xl/calcChain.xml><?xml version="1.0" encoding="utf-8"?>
<calcChain xmlns="http://schemas.openxmlformats.org/spreadsheetml/2006/main">
  <c r="D9" i="9" l="1"/>
  <c r="D8" i="9"/>
  <c r="D7" i="9"/>
  <c r="D6" i="9"/>
  <c r="D5" i="9"/>
  <c r="D4" i="9"/>
  <c r="D9" i="8"/>
  <c r="D8" i="8"/>
  <c r="D7" i="8"/>
  <c r="D6" i="8"/>
  <c r="D5" i="8"/>
  <c r="D4" i="8"/>
  <c r="D14" i="7"/>
  <c r="D13" i="7"/>
  <c r="D12" i="7"/>
  <c r="D11" i="7"/>
  <c r="D10" i="7"/>
  <c r="D9" i="7"/>
  <c r="D8" i="7"/>
  <c r="D7" i="7"/>
  <c r="D6" i="7"/>
  <c r="D5" i="7"/>
  <c r="D4" i="7"/>
  <c r="D9" i="6"/>
  <c r="D8" i="6"/>
  <c r="D7" i="6"/>
  <c r="D6" i="6"/>
  <c r="D5" i="6"/>
  <c r="D4" i="6"/>
  <c r="D9" i="5"/>
  <c r="D8" i="5"/>
  <c r="D7" i="5"/>
  <c r="D6" i="5"/>
  <c r="D5" i="5"/>
  <c r="D4" i="5"/>
  <c r="D10" i="4"/>
  <c r="D9" i="4"/>
  <c r="D8" i="4"/>
  <c r="D7" i="4"/>
  <c r="D6" i="4"/>
  <c r="D5" i="4"/>
  <c r="D4" i="4"/>
  <c r="D9" i="3"/>
  <c r="D8" i="3"/>
  <c r="D7" i="3"/>
  <c r="D6" i="3"/>
  <c r="D5" i="3"/>
  <c r="D4" i="3"/>
  <c r="D9" i="2"/>
  <c r="D8" i="2"/>
  <c r="D7" i="2"/>
  <c r="D6" i="2"/>
  <c r="D5" i="2"/>
  <c r="D4" i="2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<sst xmlns="http://schemas.openxmlformats.org/spreadsheetml/2006/main" count="233" uniqueCount="46">
  <si>
    <t xml:space="preserve">  Registration</t>
  </si>
  <si>
    <t xml:space="preserve">  Ballots Cast</t>
  </si>
  <si>
    <t xml:space="preserve">  Turnout  (%)</t>
  </si>
  <si>
    <t xml:space="preserve">Russian River Fire Protection District
</t>
  </si>
  <si>
    <t xml:space="preserve"> Recall Kevin O'Shea
 Russian River Fire Dist
    Yes</t>
  </si>
  <si>
    <t xml:space="preserve">    No</t>
  </si>
  <si>
    <t xml:space="preserve"> Replace Kevin O'Shea
 Term Ending 2014
    Kyle O'Connor</t>
  </si>
  <si>
    <t xml:space="preserve">    Mark Emmett</t>
  </si>
  <si>
    <t xml:space="preserve"> Recall Linda E. Payne
 Russian River Fire Dist
    Yes</t>
  </si>
  <si>
    <t xml:space="preserve"> Replace Linda E. Payne
 Term Ending 2014
    Chuck Limbert</t>
  </si>
  <si>
    <t xml:space="preserve">    </t>
  </si>
  <si>
    <t>7501   MB PCT 7501</t>
  </si>
  <si>
    <t>7502   MB PCT 7502</t>
  </si>
  <si>
    <t>7503   PCT 7503</t>
  </si>
  <si>
    <t>7504   PCT 7504</t>
  </si>
  <si>
    <t>Precinct Totals</t>
  </si>
  <si>
    <t>Grand Totals</t>
  </si>
  <si>
    <t>***Grand Totals</t>
  </si>
  <si>
    <t>County Of Sonoma</t>
  </si>
  <si>
    <t>2nd Senatorial District</t>
  </si>
  <si>
    <t>2nd Assembly District</t>
  </si>
  <si>
    <t>Unincorporated Area</t>
  </si>
  <si>
    <t>Bodega Bay Fire Protection District
Measure A</t>
  </si>
  <si>
    <t xml:space="preserve"> Measure A - Bodega Bay
 Fire Protection District
    Yes</t>
  </si>
  <si>
    <t>5021   PCT 5021</t>
  </si>
  <si>
    <t>7505   MB PCT 7505</t>
  </si>
  <si>
    <t>Coast Life Support District
Measure J</t>
  </si>
  <si>
    <t xml:space="preserve"> Measure J - Coast Life
 Support District
    Yes</t>
  </si>
  <si>
    <t>5050   MB PCT 5050</t>
  </si>
  <si>
    <t>5051   PCT 5051</t>
  </si>
  <si>
    <t>5054   PCT 5054</t>
  </si>
  <si>
    <t>7506   MB PCT 7506</t>
  </si>
  <si>
    <t>7501 - Vote by Mail</t>
  </si>
  <si>
    <t>7502 - Vote by Mail</t>
  </si>
  <si>
    <t>7503 - Vote by Mail</t>
  </si>
  <si>
    <t>7504 - Vote by Mail</t>
  </si>
  <si>
    <t>Vote by Mail Totals</t>
  </si>
  <si>
    <t>2nd Congressional District</t>
  </si>
  <si>
    <t>5th Supervisorial District</t>
  </si>
  <si>
    <t>***Vote by Mail Totals</t>
  </si>
  <si>
    <t>5021 - Vote by Mail</t>
  </si>
  <si>
    <t>7505 - Vote by Mail</t>
  </si>
  <si>
    <t>5050 - Vote by Mail</t>
  </si>
  <si>
    <t>5051 - Vote by Mail</t>
  </si>
  <si>
    <t>5054 - Vote by Mail</t>
  </si>
  <si>
    <t>7506 - Vote by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</si>
</sst>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NumberFormat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3" fillId="0" borderId="3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textRotation="90" wrapText="1"/>
    </xf>
    <xf numFmtId="0" fontId="2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/>
    <xf numFmtId="164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/>
    <xf numFmtId="0" fontId="2" fillId="3" borderId="4" xfId="0" applyNumberFormat="1" applyFont="1" applyFill="1" applyBorder="1" applyAlignment="1">
      <alignment horizontal="left"/>
    </xf>
    <xf numFmtId="0" fontId="2" fillId="3" borderId="4" xfId="0" applyNumberFormat="1" applyFont="1" applyFill="1" applyBorder="1"/>
    <xf numFmtId="164" fontId="2" fillId="3" borderId="4" xfId="0" applyNumberFormat="1" applyFont="1" applyFill="1" applyBorder="1" applyAlignment="1">
      <alignment horizontal="right"/>
    </xf>
    <xf numFmtId="0" fontId="2" fillId="3" borderId="5" xfId="0" applyNumberFormat="1" applyFont="1" applyFill="1" applyBorder="1"/>
    <xf numFmtId="0" fontId="2" fillId="3" borderId="6" xfId="0" applyNumberFormat="1" applyFont="1" applyFill="1" applyBorder="1" applyAlignment="1">
      <alignment horizontal="left"/>
    </xf>
    <xf numFmtId="0" fontId="2" fillId="3" borderId="6" xfId="0" applyNumberFormat="1" applyFont="1" applyFill="1" applyBorder="1"/>
    <xf numFmtId="164" fontId="2" fillId="3" borderId="6" xfId="0" applyNumberFormat="1" applyFont="1" applyFill="1" applyBorder="1" applyAlignment="1">
      <alignment horizontal="right"/>
    </xf>
    <xf numFmtId="0" fontId="2" fillId="3" borderId="1" xfId="0" applyNumberFormat="1" applyFont="1" applyFill="1" applyBorder="1"/>
    <xf numFmtId="0" fontId="2" fillId="2" borderId="6" xfId="0" applyNumberFormat="1" applyFont="1" applyFill="1" applyBorder="1" applyAlignment="1">
      <alignment horizontal="left"/>
    </xf>
    <xf numFmtId="0" fontId="2" fillId="2" borderId="6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/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9" t="s">
        <v>6</v>
      </c>
      <c r="H3" s="6" t="s">
        <v>7</v>
      </c>
      <c r="I3" s="9" t="s">
        <v>8</v>
      </c>
      <c r="J3" s="6" t="s">
        <v>5</v>
      </c>
      <c r="K3" s="9" t="s">
        <v>9</v>
      </c>
      <c r="L3" s="6" t="s">
        <v>10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</row>
    <row r="4" spans="1:18" s="1" customFormat="1" ht="12.75" customHeight="1" x14ac:dyDescent="0.2">
      <c r="A4" s="10" t="s">
        <v>11</v>
      </c>
      <c r="B4" s="11">
        <v>15</v>
      </c>
      <c r="C4" s="11">
        <v>0</v>
      </c>
      <c r="D4" s="12">
        <f t="shared" ref="D4:D14" si="0">IF(B4=0,"n/a",C4/B4 * 100)</f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32</v>
      </c>
      <c r="B5" s="11">
        <v>15</v>
      </c>
      <c r="C5" s="11">
        <v>7</v>
      </c>
      <c r="D5" s="12">
        <f t="shared" si="0"/>
        <v>46.666666666666664</v>
      </c>
      <c r="E5" s="11">
        <v>5</v>
      </c>
      <c r="F5" s="11">
        <v>2</v>
      </c>
      <c r="G5" s="11">
        <v>0</v>
      </c>
      <c r="H5" s="11">
        <v>7</v>
      </c>
      <c r="I5" s="11">
        <v>4</v>
      </c>
      <c r="J5" s="11">
        <v>3</v>
      </c>
      <c r="K5" s="11">
        <v>7</v>
      </c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12</v>
      </c>
      <c r="B6" s="11">
        <v>48</v>
      </c>
      <c r="C6" s="11">
        <v>0</v>
      </c>
      <c r="D6" s="12">
        <f t="shared" si="0"/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33</v>
      </c>
      <c r="B7" s="15">
        <v>48</v>
      </c>
      <c r="C7" s="15">
        <v>19</v>
      </c>
      <c r="D7" s="16">
        <f t="shared" si="0"/>
        <v>39.583333333333329</v>
      </c>
      <c r="E7" s="15">
        <v>18</v>
      </c>
      <c r="F7" s="15">
        <v>1</v>
      </c>
      <c r="G7" s="15">
        <v>0</v>
      </c>
      <c r="H7" s="15">
        <v>18</v>
      </c>
      <c r="I7" s="15">
        <v>17</v>
      </c>
      <c r="J7" s="15">
        <v>2</v>
      </c>
      <c r="K7" s="15">
        <v>17</v>
      </c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13</v>
      </c>
      <c r="B8" s="15">
        <v>1596</v>
      </c>
      <c r="C8" s="15">
        <v>95</v>
      </c>
      <c r="D8" s="16">
        <f t="shared" si="0"/>
        <v>5.9523809523809517</v>
      </c>
      <c r="E8" s="15">
        <v>82</v>
      </c>
      <c r="F8" s="15">
        <v>11</v>
      </c>
      <c r="G8" s="15">
        <v>6</v>
      </c>
      <c r="H8" s="15">
        <v>79</v>
      </c>
      <c r="I8" s="15">
        <v>81</v>
      </c>
      <c r="J8" s="15">
        <v>10</v>
      </c>
      <c r="K8" s="15">
        <v>82</v>
      </c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34</v>
      </c>
      <c r="B9" s="15">
        <v>1596</v>
      </c>
      <c r="C9" s="15">
        <v>459</v>
      </c>
      <c r="D9" s="16">
        <f t="shared" si="0"/>
        <v>28.7593984962406</v>
      </c>
      <c r="E9" s="15">
        <v>370</v>
      </c>
      <c r="F9" s="15">
        <v>85</v>
      </c>
      <c r="G9" s="15">
        <v>54</v>
      </c>
      <c r="H9" s="15">
        <v>338</v>
      </c>
      <c r="I9" s="15">
        <v>339</v>
      </c>
      <c r="J9" s="15">
        <v>97</v>
      </c>
      <c r="K9" s="15">
        <v>353</v>
      </c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14</v>
      </c>
      <c r="B10" s="11">
        <v>1395</v>
      </c>
      <c r="C10" s="11">
        <v>125</v>
      </c>
      <c r="D10" s="12">
        <f t="shared" si="0"/>
        <v>8.9605734767025087</v>
      </c>
      <c r="E10" s="11">
        <v>110</v>
      </c>
      <c r="F10" s="11">
        <v>13</v>
      </c>
      <c r="G10" s="11">
        <v>9</v>
      </c>
      <c r="H10" s="11">
        <v>102</v>
      </c>
      <c r="I10" s="11">
        <v>100</v>
      </c>
      <c r="J10" s="11">
        <v>13</v>
      </c>
      <c r="K10" s="11">
        <v>111</v>
      </c>
      <c r="L10" s="11"/>
      <c r="M10" s="11"/>
      <c r="N10" s="11"/>
      <c r="O10" s="11"/>
      <c r="P10" s="11"/>
      <c r="Q10" s="11"/>
      <c r="R10" s="13"/>
    </row>
    <row r="11" spans="1:18" ht="14.25" x14ac:dyDescent="0.2">
      <c r="A11" s="10" t="s">
        <v>35</v>
      </c>
      <c r="B11" s="11">
        <v>1395</v>
      </c>
      <c r="C11" s="11">
        <v>398</v>
      </c>
      <c r="D11" s="12">
        <f t="shared" si="0"/>
        <v>28.530465949820787</v>
      </c>
      <c r="E11" s="11">
        <v>330</v>
      </c>
      <c r="F11" s="11">
        <v>66</v>
      </c>
      <c r="G11" s="11">
        <v>34</v>
      </c>
      <c r="H11" s="11">
        <v>305</v>
      </c>
      <c r="I11" s="11">
        <v>316</v>
      </c>
      <c r="J11" s="11">
        <v>68</v>
      </c>
      <c r="K11" s="11">
        <v>318</v>
      </c>
      <c r="L11" s="11"/>
      <c r="M11" s="11"/>
      <c r="N11" s="11"/>
      <c r="O11" s="11"/>
      <c r="P11" s="11"/>
      <c r="Q11" s="11"/>
      <c r="R11" s="13"/>
    </row>
    <row r="12" spans="1:18" ht="28.5" customHeight="1" x14ac:dyDescent="0.2">
      <c r="A12" s="10" t="s">
        <v>15</v>
      </c>
      <c r="B12" s="11">
        <v>3054</v>
      </c>
      <c r="C12" s="11">
        <v>220</v>
      </c>
      <c r="D12" s="12">
        <f t="shared" si="0"/>
        <v>7.2036673215455131</v>
      </c>
      <c r="E12" s="11">
        <v>192</v>
      </c>
      <c r="F12" s="11">
        <v>24</v>
      </c>
      <c r="G12" s="11">
        <v>15</v>
      </c>
      <c r="H12" s="11">
        <v>181</v>
      </c>
      <c r="I12" s="11">
        <v>181</v>
      </c>
      <c r="J12" s="11">
        <v>23</v>
      </c>
      <c r="K12" s="11">
        <v>193</v>
      </c>
      <c r="L12" s="11"/>
      <c r="M12" s="11"/>
      <c r="N12" s="11"/>
      <c r="O12" s="11"/>
      <c r="P12" s="11"/>
      <c r="Q12" s="11"/>
      <c r="R12" s="13"/>
    </row>
    <row r="13" spans="1:18" ht="28.5" customHeight="1" x14ac:dyDescent="0.2">
      <c r="A13" s="14" t="s">
        <v>36</v>
      </c>
      <c r="B13" s="15">
        <v>3054</v>
      </c>
      <c r="C13" s="15">
        <v>883</v>
      </c>
      <c r="D13" s="16">
        <f t="shared" si="0"/>
        <v>28.912901113294044</v>
      </c>
      <c r="E13" s="15">
        <v>723</v>
      </c>
      <c r="F13" s="15">
        <v>154</v>
      </c>
      <c r="G13" s="15">
        <v>88</v>
      </c>
      <c r="H13" s="15">
        <v>668</v>
      </c>
      <c r="I13" s="15">
        <v>676</v>
      </c>
      <c r="J13" s="15">
        <v>170</v>
      </c>
      <c r="K13" s="15">
        <v>695</v>
      </c>
      <c r="L13" s="15"/>
      <c r="M13" s="15"/>
      <c r="N13" s="15"/>
      <c r="O13" s="15"/>
      <c r="P13" s="15"/>
      <c r="Q13" s="15"/>
      <c r="R13" s="17"/>
    </row>
    <row r="14" spans="1:18" ht="28.5" customHeight="1" x14ac:dyDescent="0.2">
      <c r="A14" s="18" t="s">
        <v>16</v>
      </c>
      <c r="B14" s="19">
        <v>3054</v>
      </c>
      <c r="C14" s="19">
        <v>1103</v>
      </c>
      <c r="D14" s="20">
        <f t="shared" si="0"/>
        <v>36.11656843483955</v>
      </c>
      <c r="E14" s="19">
        <v>915</v>
      </c>
      <c r="F14" s="19">
        <v>178</v>
      </c>
      <c r="G14" s="19">
        <v>103</v>
      </c>
      <c r="H14" s="19">
        <v>849</v>
      </c>
      <c r="I14" s="19">
        <v>857</v>
      </c>
      <c r="J14" s="19">
        <v>193</v>
      </c>
      <c r="K14" s="19">
        <v>888</v>
      </c>
      <c r="L14" s="19"/>
      <c r="M14" s="19"/>
      <c r="N14" s="19"/>
      <c r="O14" s="19"/>
      <c r="P14" s="19"/>
      <c r="Q14" s="19"/>
      <c r="R14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- 04/08/2014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17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9" t="s">
        <v>6</v>
      </c>
      <c r="H3" s="6" t="s">
        <v>7</v>
      </c>
      <c r="I3" s="9" t="s">
        <v>8</v>
      </c>
      <c r="J3" s="6" t="s">
        <v>5</v>
      </c>
      <c r="K3" s="9" t="s">
        <v>9</v>
      </c>
      <c r="L3" s="6" t="s">
        <v>10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</row>
    <row r="4" spans="1:18" s="1" customFormat="1" ht="12.75" customHeight="1" x14ac:dyDescent="0.2">
      <c r="A4" s="10" t="s">
        <v>18</v>
      </c>
      <c r="B4" s="11">
        <v>3054</v>
      </c>
      <c r="C4" s="11">
        <v>1103</v>
      </c>
      <c r="D4" s="12">
        <f t="shared" ref="D4:D9" si="0">IF(B4=0,"n/a",C4/B4 * 100)</f>
        <v>36.11656843483955</v>
      </c>
      <c r="E4" s="11">
        <v>915</v>
      </c>
      <c r="F4" s="11">
        <v>178</v>
      </c>
      <c r="G4" s="11">
        <v>103</v>
      </c>
      <c r="H4" s="11">
        <v>849</v>
      </c>
      <c r="I4" s="11">
        <v>857</v>
      </c>
      <c r="J4" s="11">
        <v>193</v>
      </c>
      <c r="K4" s="11">
        <v>888</v>
      </c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37</v>
      </c>
      <c r="B5" s="11">
        <v>3054</v>
      </c>
      <c r="C5" s="11">
        <v>1103</v>
      </c>
      <c r="D5" s="12">
        <f t="shared" si="0"/>
        <v>36.11656843483955</v>
      </c>
      <c r="E5" s="11">
        <v>915</v>
      </c>
      <c r="F5" s="11">
        <v>178</v>
      </c>
      <c r="G5" s="11">
        <v>103</v>
      </c>
      <c r="H5" s="11">
        <v>849</v>
      </c>
      <c r="I5" s="11">
        <v>857</v>
      </c>
      <c r="J5" s="11">
        <v>193</v>
      </c>
      <c r="K5" s="11">
        <v>888</v>
      </c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19</v>
      </c>
      <c r="B6" s="11">
        <v>3054</v>
      </c>
      <c r="C6" s="11">
        <v>1103</v>
      </c>
      <c r="D6" s="12">
        <f t="shared" si="0"/>
        <v>36.11656843483955</v>
      </c>
      <c r="E6" s="11">
        <v>915</v>
      </c>
      <c r="F6" s="11">
        <v>178</v>
      </c>
      <c r="G6" s="11">
        <v>103</v>
      </c>
      <c r="H6" s="11">
        <v>849</v>
      </c>
      <c r="I6" s="11">
        <v>857</v>
      </c>
      <c r="J6" s="11">
        <v>193</v>
      </c>
      <c r="K6" s="11">
        <v>888</v>
      </c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20</v>
      </c>
      <c r="B7" s="15">
        <v>3054</v>
      </c>
      <c r="C7" s="15">
        <v>1103</v>
      </c>
      <c r="D7" s="16">
        <f t="shared" si="0"/>
        <v>36.11656843483955</v>
      </c>
      <c r="E7" s="15">
        <v>915</v>
      </c>
      <c r="F7" s="15">
        <v>178</v>
      </c>
      <c r="G7" s="15">
        <v>103</v>
      </c>
      <c r="H7" s="15">
        <v>849</v>
      </c>
      <c r="I7" s="15">
        <v>857</v>
      </c>
      <c r="J7" s="15">
        <v>193</v>
      </c>
      <c r="K7" s="15">
        <v>888</v>
      </c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38</v>
      </c>
      <c r="B8" s="15">
        <v>3054</v>
      </c>
      <c r="C8" s="15">
        <v>1103</v>
      </c>
      <c r="D8" s="16">
        <f t="shared" si="0"/>
        <v>36.11656843483955</v>
      </c>
      <c r="E8" s="15">
        <v>915</v>
      </c>
      <c r="F8" s="15">
        <v>178</v>
      </c>
      <c r="G8" s="15">
        <v>103</v>
      </c>
      <c r="H8" s="15">
        <v>849</v>
      </c>
      <c r="I8" s="15">
        <v>857</v>
      </c>
      <c r="J8" s="15">
        <v>193</v>
      </c>
      <c r="K8" s="15">
        <v>888</v>
      </c>
      <c r="L8" s="15"/>
      <c r="M8" s="15"/>
      <c r="N8" s="15"/>
      <c r="O8" s="15"/>
      <c r="P8" s="15"/>
      <c r="Q8" s="15"/>
      <c r="R8" s="17"/>
    </row>
    <row r="9" spans="1:18" ht="14.25" x14ac:dyDescent="0.2">
      <c r="A9" s="18" t="s">
        <v>21</v>
      </c>
      <c r="B9" s="19">
        <v>3054</v>
      </c>
      <c r="C9" s="19">
        <v>1103</v>
      </c>
      <c r="D9" s="20">
        <f t="shared" si="0"/>
        <v>36.11656843483955</v>
      </c>
      <c r="E9" s="19">
        <v>915</v>
      </c>
      <c r="F9" s="19">
        <v>178</v>
      </c>
      <c r="G9" s="19">
        <v>103</v>
      </c>
      <c r="H9" s="19">
        <v>849</v>
      </c>
      <c r="I9" s="19">
        <v>857</v>
      </c>
      <c r="J9" s="19">
        <v>193</v>
      </c>
      <c r="K9" s="19">
        <v>888</v>
      </c>
      <c r="L9" s="19"/>
      <c r="M9" s="19"/>
      <c r="N9" s="19"/>
      <c r="O9" s="19"/>
      <c r="P9" s="19"/>
      <c r="Q9" s="19"/>
      <c r="R9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- 04/08/2014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"/>
  <sheetViews>
    <sheetView tabSelected="1"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39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9" t="s">
        <v>6</v>
      </c>
      <c r="H3" s="6" t="s">
        <v>7</v>
      </c>
      <c r="I3" s="9" t="s">
        <v>8</v>
      </c>
      <c r="J3" s="6" t="s">
        <v>5</v>
      </c>
      <c r="K3" s="9" t="s">
        <v>9</v>
      </c>
      <c r="L3" s="6" t="s">
        <v>10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</row>
    <row r="4" spans="1:18" s="1" customFormat="1" ht="12.75" customHeight="1" x14ac:dyDescent="0.2">
      <c r="A4" s="10" t="s">
        <v>18</v>
      </c>
      <c r="B4" s="11">
        <v>3054</v>
      </c>
      <c r="C4" s="11">
        <v>883</v>
      </c>
      <c r="D4" s="12">
        <f t="shared" ref="D4:D9" si="0">IF(B4=0,"n/a",C4/B4 * 100)</f>
        <v>28.912901113294044</v>
      </c>
      <c r="E4" s="11">
        <v>723</v>
      </c>
      <c r="F4" s="11">
        <v>154</v>
      </c>
      <c r="G4" s="11">
        <v>88</v>
      </c>
      <c r="H4" s="11">
        <v>668</v>
      </c>
      <c r="I4" s="11">
        <v>676</v>
      </c>
      <c r="J4" s="11">
        <v>170</v>
      </c>
      <c r="K4" s="11">
        <v>695</v>
      </c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37</v>
      </c>
      <c r="B5" s="11">
        <v>3054</v>
      </c>
      <c r="C5" s="11">
        <v>883</v>
      </c>
      <c r="D5" s="12">
        <f t="shared" si="0"/>
        <v>28.912901113294044</v>
      </c>
      <c r="E5" s="11">
        <v>723</v>
      </c>
      <c r="F5" s="11">
        <v>154</v>
      </c>
      <c r="G5" s="11">
        <v>88</v>
      </c>
      <c r="H5" s="11">
        <v>668</v>
      </c>
      <c r="I5" s="11">
        <v>676</v>
      </c>
      <c r="J5" s="11">
        <v>170</v>
      </c>
      <c r="K5" s="11">
        <v>695</v>
      </c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19</v>
      </c>
      <c r="B6" s="11">
        <v>3054</v>
      </c>
      <c r="C6" s="11">
        <v>883</v>
      </c>
      <c r="D6" s="12">
        <f t="shared" si="0"/>
        <v>28.912901113294044</v>
      </c>
      <c r="E6" s="11">
        <v>723</v>
      </c>
      <c r="F6" s="11">
        <v>154</v>
      </c>
      <c r="G6" s="11">
        <v>88</v>
      </c>
      <c r="H6" s="11">
        <v>668</v>
      </c>
      <c r="I6" s="11">
        <v>676</v>
      </c>
      <c r="J6" s="11">
        <v>170</v>
      </c>
      <c r="K6" s="11">
        <v>695</v>
      </c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20</v>
      </c>
      <c r="B7" s="15">
        <v>3054</v>
      </c>
      <c r="C7" s="15">
        <v>883</v>
      </c>
      <c r="D7" s="16">
        <f t="shared" si="0"/>
        <v>28.912901113294044</v>
      </c>
      <c r="E7" s="15">
        <v>723</v>
      </c>
      <c r="F7" s="15">
        <v>154</v>
      </c>
      <c r="G7" s="15">
        <v>88</v>
      </c>
      <c r="H7" s="15">
        <v>668</v>
      </c>
      <c r="I7" s="15">
        <v>676</v>
      </c>
      <c r="J7" s="15">
        <v>170</v>
      </c>
      <c r="K7" s="15">
        <v>695</v>
      </c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38</v>
      </c>
      <c r="B8" s="15">
        <v>3054</v>
      </c>
      <c r="C8" s="15">
        <v>883</v>
      </c>
      <c r="D8" s="16">
        <f t="shared" si="0"/>
        <v>28.912901113294044</v>
      </c>
      <c r="E8" s="15">
        <v>723</v>
      </c>
      <c r="F8" s="15">
        <v>154</v>
      </c>
      <c r="G8" s="15">
        <v>88</v>
      </c>
      <c r="H8" s="15">
        <v>668</v>
      </c>
      <c r="I8" s="15">
        <v>676</v>
      </c>
      <c r="J8" s="15">
        <v>170</v>
      </c>
      <c r="K8" s="15">
        <v>695</v>
      </c>
      <c r="L8" s="15"/>
      <c r="M8" s="15"/>
      <c r="N8" s="15"/>
      <c r="O8" s="15"/>
      <c r="P8" s="15"/>
      <c r="Q8" s="15"/>
      <c r="R8" s="17"/>
    </row>
    <row r="9" spans="1:18" ht="14.25" x14ac:dyDescent="0.2">
      <c r="A9" s="18" t="s">
        <v>21</v>
      </c>
      <c r="B9" s="19">
        <v>3054</v>
      </c>
      <c r="C9" s="19">
        <v>883</v>
      </c>
      <c r="D9" s="20">
        <f t="shared" si="0"/>
        <v>28.912901113294044</v>
      </c>
      <c r="E9" s="19">
        <v>723</v>
      </c>
      <c r="F9" s="19">
        <v>154</v>
      </c>
      <c r="G9" s="19">
        <v>88</v>
      </c>
      <c r="H9" s="19">
        <v>668</v>
      </c>
      <c r="I9" s="19">
        <v>676</v>
      </c>
      <c r="J9" s="19">
        <v>170</v>
      </c>
      <c r="K9" s="19">
        <v>695</v>
      </c>
      <c r="L9" s="19"/>
      <c r="M9" s="19"/>
      <c r="N9" s="19"/>
      <c r="O9" s="19"/>
      <c r="P9" s="19"/>
      <c r="Q9" s="19"/>
      <c r="R9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- 04/08/2014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0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/>
      <c r="B1" s="26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23</v>
      </c>
      <c r="F3" s="6" t="s">
        <v>5</v>
      </c>
      <c r="G3" s="6" t="s">
        <v>10</v>
      </c>
      <c r="H3" s="6" t="s">
        <v>10</v>
      </c>
      <c r="I3" s="6" t="s">
        <v>10</v>
      </c>
      <c r="J3" s="6" t="s">
        <v>10</v>
      </c>
      <c r="K3" s="6" t="s">
        <v>10</v>
      </c>
      <c r="L3" s="6" t="s">
        <v>10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</row>
    <row r="4" spans="1:18" s="1" customFormat="1" ht="12.75" customHeight="1" x14ac:dyDescent="0.2">
      <c r="A4" s="10" t="s">
        <v>24</v>
      </c>
      <c r="B4" s="11">
        <v>883</v>
      </c>
      <c r="C4" s="11">
        <v>112</v>
      </c>
      <c r="D4" s="12">
        <f t="shared" ref="D4:D10" si="0">IF(B4=0,"n/a",C4/B4 * 100)</f>
        <v>12.684031710079275</v>
      </c>
      <c r="E4" s="11">
        <v>40</v>
      </c>
      <c r="F4" s="11">
        <v>71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40</v>
      </c>
      <c r="B5" s="11">
        <v>883</v>
      </c>
      <c r="C5" s="11">
        <v>450</v>
      </c>
      <c r="D5" s="12">
        <f t="shared" si="0"/>
        <v>50.962627406568515</v>
      </c>
      <c r="E5" s="11">
        <v>164</v>
      </c>
      <c r="F5" s="11">
        <v>284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25</v>
      </c>
      <c r="B6" s="11">
        <v>5</v>
      </c>
      <c r="C6" s="11">
        <v>0</v>
      </c>
      <c r="D6" s="12">
        <f t="shared" si="0"/>
        <v>0</v>
      </c>
      <c r="E6" s="11">
        <v>0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41</v>
      </c>
      <c r="B7" s="15">
        <v>5</v>
      </c>
      <c r="C7" s="15">
        <v>3</v>
      </c>
      <c r="D7" s="16">
        <f t="shared" si="0"/>
        <v>60</v>
      </c>
      <c r="E7" s="15">
        <v>2</v>
      </c>
      <c r="F7" s="15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28.5" customHeight="1" x14ac:dyDescent="0.2">
      <c r="A8" s="14" t="s">
        <v>15</v>
      </c>
      <c r="B8" s="15">
        <v>888</v>
      </c>
      <c r="C8" s="15">
        <v>112</v>
      </c>
      <c r="D8" s="16">
        <f t="shared" si="0"/>
        <v>12.612612612612612</v>
      </c>
      <c r="E8" s="15">
        <v>40</v>
      </c>
      <c r="F8" s="15">
        <v>71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28.5" customHeight="1" x14ac:dyDescent="0.2">
      <c r="A9" s="14" t="s">
        <v>36</v>
      </c>
      <c r="B9" s="15">
        <v>888</v>
      </c>
      <c r="C9" s="15">
        <v>453</v>
      </c>
      <c r="D9" s="16">
        <f t="shared" si="0"/>
        <v>51.013513513513509</v>
      </c>
      <c r="E9" s="15">
        <v>166</v>
      </c>
      <c r="F9" s="15">
        <v>285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28.5" customHeight="1" x14ac:dyDescent="0.2">
      <c r="A10" s="22" t="s">
        <v>16</v>
      </c>
      <c r="B10" s="23">
        <v>888</v>
      </c>
      <c r="C10" s="23">
        <v>565</v>
      </c>
      <c r="D10" s="24">
        <f t="shared" si="0"/>
        <v>63.626126126126124</v>
      </c>
      <c r="E10" s="23">
        <v>206</v>
      </c>
      <c r="F10" s="23">
        <v>356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5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- 04/08/2014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9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17</v>
      </c>
      <c r="B1" s="26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23</v>
      </c>
      <c r="F3" s="6" t="s">
        <v>5</v>
      </c>
      <c r="G3" s="6" t="s">
        <v>10</v>
      </c>
      <c r="H3" s="6" t="s">
        <v>10</v>
      </c>
      <c r="I3" s="6" t="s">
        <v>10</v>
      </c>
      <c r="J3" s="6" t="s">
        <v>10</v>
      </c>
      <c r="K3" s="6" t="s">
        <v>10</v>
      </c>
      <c r="L3" s="6" t="s">
        <v>10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</row>
    <row r="4" spans="1:18" s="1" customFormat="1" ht="12.75" customHeight="1" x14ac:dyDescent="0.2">
      <c r="A4" s="10" t="s">
        <v>18</v>
      </c>
      <c r="B4" s="11">
        <v>888</v>
      </c>
      <c r="C4" s="11">
        <v>565</v>
      </c>
      <c r="D4" s="12">
        <f t="shared" ref="D4:D9" si="0">IF(B4=0,"n/a",C4/B4 * 100)</f>
        <v>63.626126126126124</v>
      </c>
      <c r="E4" s="11">
        <v>206</v>
      </c>
      <c r="F4" s="11">
        <v>356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37</v>
      </c>
      <c r="B5" s="11">
        <v>888</v>
      </c>
      <c r="C5" s="11">
        <v>565</v>
      </c>
      <c r="D5" s="12">
        <f t="shared" si="0"/>
        <v>63.626126126126124</v>
      </c>
      <c r="E5" s="11">
        <v>206</v>
      </c>
      <c r="F5" s="11">
        <v>356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19</v>
      </c>
      <c r="B6" s="11">
        <v>888</v>
      </c>
      <c r="C6" s="11">
        <v>565</v>
      </c>
      <c r="D6" s="12">
        <f t="shared" si="0"/>
        <v>63.626126126126124</v>
      </c>
      <c r="E6" s="11">
        <v>206</v>
      </c>
      <c r="F6" s="11">
        <v>356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20</v>
      </c>
      <c r="B7" s="15">
        <v>888</v>
      </c>
      <c r="C7" s="15">
        <v>565</v>
      </c>
      <c r="D7" s="16">
        <f t="shared" si="0"/>
        <v>63.626126126126124</v>
      </c>
      <c r="E7" s="15">
        <v>206</v>
      </c>
      <c r="F7" s="15">
        <v>356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38</v>
      </c>
      <c r="B8" s="15">
        <v>888</v>
      </c>
      <c r="C8" s="15">
        <v>565</v>
      </c>
      <c r="D8" s="16">
        <f t="shared" si="0"/>
        <v>63.626126126126124</v>
      </c>
      <c r="E8" s="15">
        <v>206</v>
      </c>
      <c r="F8" s="15">
        <v>356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8" t="s">
        <v>21</v>
      </c>
      <c r="B9" s="19">
        <v>888</v>
      </c>
      <c r="C9" s="19">
        <v>565</v>
      </c>
      <c r="D9" s="20">
        <f t="shared" si="0"/>
        <v>63.626126126126124</v>
      </c>
      <c r="E9" s="19">
        <v>206</v>
      </c>
      <c r="F9" s="19">
        <v>356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- 04/08/2014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9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39</v>
      </c>
      <c r="B1" s="26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23</v>
      </c>
      <c r="F3" s="6" t="s">
        <v>5</v>
      </c>
      <c r="G3" s="6" t="s">
        <v>10</v>
      </c>
      <c r="H3" s="6" t="s">
        <v>10</v>
      </c>
      <c r="I3" s="6" t="s">
        <v>10</v>
      </c>
      <c r="J3" s="6" t="s">
        <v>10</v>
      </c>
      <c r="K3" s="6" t="s">
        <v>10</v>
      </c>
      <c r="L3" s="6" t="s">
        <v>10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</row>
    <row r="4" spans="1:18" s="1" customFormat="1" ht="12.75" customHeight="1" x14ac:dyDescent="0.2">
      <c r="A4" s="10" t="s">
        <v>18</v>
      </c>
      <c r="B4" s="11">
        <v>888</v>
      </c>
      <c r="C4" s="11">
        <v>453</v>
      </c>
      <c r="D4" s="12">
        <f t="shared" ref="D4:D9" si="0">IF(B4=0,"n/a",C4/B4 * 100)</f>
        <v>51.013513513513509</v>
      </c>
      <c r="E4" s="11">
        <v>166</v>
      </c>
      <c r="F4" s="11">
        <v>285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37</v>
      </c>
      <c r="B5" s="11">
        <v>888</v>
      </c>
      <c r="C5" s="11">
        <v>453</v>
      </c>
      <c r="D5" s="12">
        <f t="shared" si="0"/>
        <v>51.013513513513509</v>
      </c>
      <c r="E5" s="11">
        <v>166</v>
      </c>
      <c r="F5" s="11">
        <v>285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19</v>
      </c>
      <c r="B6" s="11">
        <v>888</v>
      </c>
      <c r="C6" s="11">
        <v>453</v>
      </c>
      <c r="D6" s="12">
        <f t="shared" si="0"/>
        <v>51.013513513513509</v>
      </c>
      <c r="E6" s="11">
        <v>166</v>
      </c>
      <c r="F6" s="11">
        <v>285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20</v>
      </c>
      <c r="B7" s="15">
        <v>888</v>
      </c>
      <c r="C7" s="15">
        <v>453</v>
      </c>
      <c r="D7" s="16">
        <f t="shared" si="0"/>
        <v>51.013513513513509</v>
      </c>
      <c r="E7" s="15">
        <v>166</v>
      </c>
      <c r="F7" s="15">
        <v>285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38</v>
      </c>
      <c r="B8" s="15">
        <v>888</v>
      </c>
      <c r="C8" s="15">
        <v>453</v>
      </c>
      <c r="D8" s="16">
        <f t="shared" si="0"/>
        <v>51.013513513513509</v>
      </c>
      <c r="E8" s="15">
        <v>166</v>
      </c>
      <c r="F8" s="15">
        <v>285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8" t="s">
        <v>21</v>
      </c>
      <c r="B9" s="19">
        <v>888</v>
      </c>
      <c r="C9" s="19">
        <v>453</v>
      </c>
      <c r="D9" s="20">
        <f t="shared" si="0"/>
        <v>51.013513513513509</v>
      </c>
      <c r="E9" s="19">
        <v>166</v>
      </c>
      <c r="F9" s="19">
        <v>285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- 04/08/2014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4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/>
      <c r="B1" s="26" t="s">
        <v>26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27</v>
      </c>
      <c r="F3" s="6" t="s">
        <v>5</v>
      </c>
      <c r="G3" s="6" t="s">
        <v>10</v>
      </c>
      <c r="H3" s="6" t="s">
        <v>10</v>
      </c>
      <c r="I3" s="6" t="s">
        <v>10</v>
      </c>
      <c r="J3" s="6" t="s">
        <v>10</v>
      </c>
      <c r="K3" s="6" t="s">
        <v>10</v>
      </c>
      <c r="L3" s="6" t="s">
        <v>10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</row>
    <row r="4" spans="1:18" s="1" customFormat="1" ht="12.75" customHeight="1" x14ac:dyDescent="0.2">
      <c r="A4" s="10" t="s">
        <v>28</v>
      </c>
      <c r="B4" s="11">
        <v>2</v>
      </c>
      <c r="C4" s="11">
        <v>0</v>
      </c>
      <c r="D4" s="12">
        <f t="shared" ref="D4:D14" si="0">IF(B4=0,"n/a",C4/B4 * 100)</f>
        <v>0</v>
      </c>
      <c r="E4" s="11">
        <v>0</v>
      </c>
      <c r="F4" s="11"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42</v>
      </c>
      <c r="B5" s="11">
        <v>2</v>
      </c>
      <c r="C5" s="11">
        <v>1</v>
      </c>
      <c r="D5" s="12">
        <f t="shared" si="0"/>
        <v>50</v>
      </c>
      <c r="E5" s="11">
        <v>0</v>
      </c>
      <c r="F5" s="11">
        <v>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29</v>
      </c>
      <c r="B6" s="11">
        <v>859</v>
      </c>
      <c r="C6" s="11">
        <v>111</v>
      </c>
      <c r="D6" s="12">
        <f t="shared" si="0"/>
        <v>12.922002328288706</v>
      </c>
      <c r="E6" s="11">
        <v>103</v>
      </c>
      <c r="F6" s="11">
        <v>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43</v>
      </c>
      <c r="B7" s="15">
        <v>859</v>
      </c>
      <c r="C7" s="15">
        <v>544</v>
      </c>
      <c r="D7" s="16">
        <f t="shared" si="0"/>
        <v>63.329452852153665</v>
      </c>
      <c r="E7" s="15">
        <v>480</v>
      </c>
      <c r="F7" s="15">
        <v>64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30</v>
      </c>
      <c r="B8" s="15">
        <v>400</v>
      </c>
      <c r="C8" s="15">
        <v>28</v>
      </c>
      <c r="D8" s="16">
        <f t="shared" si="0"/>
        <v>7.0000000000000009</v>
      </c>
      <c r="E8" s="15">
        <v>10</v>
      </c>
      <c r="F8" s="15">
        <v>18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44</v>
      </c>
      <c r="B9" s="15">
        <v>400</v>
      </c>
      <c r="C9" s="15">
        <v>174</v>
      </c>
      <c r="D9" s="16">
        <f t="shared" si="0"/>
        <v>43.5</v>
      </c>
      <c r="E9" s="15">
        <v>62</v>
      </c>
      <c r="F9" s="15">
        <v>112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31</v>
      </c>
      <c r="B10" s="11">
        <v>132</v>
      </c>
      <c r="C10" s="11">
        <v>0</v>
      </c>
      <c r="D10" s="12">
        <f t="shared" si="0"/>
        <v>0</v>
      </c>
      <c r="E10" s="11">
        <v>0</v>
      </c>
      <c r="F10" s="11"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10" t="s">
        <v>45</v>
      </c>
      <c r="B11" s="11">
        <v>132</v>
      </c>
      <c r="C11" s="11">
        <v>69</v>
      </c>
      <c r="D11" s="12">
        <f t="shared" si="0"/>
        <v>52.272727272727273</v>
      </c>
      <c r="E11" s="11">
        <v>36</v>
      </c>
      <c r="F11" s="11">
        <v>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28.5" customHeight="1" x14ac:dyDescent="0.2">
      <c r="A12" s="10" t="s">
        <v>15</v>
      </c>
      <c r="B12" s="11">
        <v>1393</v>
      </c>
      <c r="C12" s="11">
        <v>139</v>
      </c>
      <c r="D12" s="12">
        <f t="shared" si="0"/>
        <v>9.978463747307968</v>
      </c>
      <c r="E12" s="11">
        <v>113</v>
      </c>
      <c r="F12" s="11">
        <v>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28.5" customHeight="1" x14ac:dyDescent="0.2">
      <c r="A13" s="14" t="s">
        <v>36</v>
      </c>
      <c r="B13" s="15">
        <v>1393</v>
      </c>
      <c r="C13" s="15">
        <v>788</v>
      </c>
      <c r="D13" s="16">
        <f t="shared" si="0"/>
        <v>56.568557071069634</v>
      </c>
      <c r="E13" s="15">
        <v>578</v>
      </c>
      <c r="F13" s="15">
        <v>210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28.5" customHeight="1" x14ac:dyDescent="0.2">
      <c r="A14" s="18" t="s">
        <v>16</v>
      </c>
      <c r="B14" s="19">
        <v>1393</v>
      </c>
      <c r="C14" s="19">
        <v>927</v>
      </c>
      <c r="D14" s="20">
        <f t="shared" si="0"/>
        <v>66.547020818377604</v>
      </c>
      <c r="E14" s="19">
        <v>691</v>
      </c>
      <c r="F14" s="19">
        <v>236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- 04/08/2014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9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17</v>
      </c>
      <c r="B1" s="26" t="s">
        <v>26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27</v>
      </c>
      <c r="F3" s="6" t="s">
        <v>5</v>
      </c>
      <c r="G3" s="6" t="s">
        <v>10</v>
      </c>
      <c r="H3" s="6" t="s">
        <v>10</v>
      </c>
      <c r="I3" s="6" t="s">
        <v>10</v>
      </c>
      <c r="J3" s="6" t="s">
        <v>10</v>
      </c>
      <c r="K3" s="6" t="s">
        <v>10</v>
      </c>
      <c r="L3" s="6" t="s">
        <v>10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</row>
    <row r="4" spans="1:18" s="1" customFormat="1" ht="12.75" customHeight="1" x14ac:dyDescent="0.2">
      <c r="A4" s="10" t="s">
        <v>18</v>
      </c>
      <c r="B4" s="11">
        <v>1393</v>
      </c>
      <c r="C4" s="11">
        <v>927</v>
      </c>
      <c r="D4" s="12">
        <f t="shared" ref="D4:D9" si="0">IF(B4=0,"n/a",C4/B4 * 100)</f>
        <v>66.547020818377604</v>
      </c>
      <c r="E4" s="11">
        <v>691</v>
      </c>
      <c r="F4" s="11">
        <v>236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37</v>
      </c>
      <c r="B5" s="11">
        <v>1393</v>
      </c>
      <c r="C5" s="11">
        <v>927</v>
      </c>
      <c r="D5" s="12">
        <f t="shared" si="0"/>
        <v>66.547020818377604</v>
      </c>
      <c r="E5" s="11">
        <v>691</v>
      </c>
      <c r="F5" s="11">
        <v>236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19</v>
      </c>
      <c r="B6" s="11">
        <v>1393</v>
      </c>
      <c r="C6" s="11">
        <v>927</v>
      </c>
      <c r="D6" s="12">
        <f t="shared" si="0"/>
        <v>66.547020818377604</v>
      </c>
      <c r="E6" s="11">
        <v>691</v>
      </c>
      <c r="F6" s="11">
        <v>236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20</v>
      </c>
      <c r="B7" s="15">
        <v>1393</v>
      </c>
      <c r="C7" s="15">
        <v>927</v>
      </c>
      <c r="D7" s="16">
        <f t="shared" si="0"/>
        <v>66.547020818377604</v>
      </c>
      <c r="E7" s="15">
        <v>691</v>
      </c>
      <c r="F7" s="15">
        <v>236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38</v>
      </c>
      <c r="B8" s="15">
        <v>1393</v>
      </c>
      <c r="C8" s="15">
        <v>927</v>
      </c>
      <c r="D8" s="16">
        <f t="shared" si="0"/>
        <v>66.547020818377604</v>
      </c>
      <c r="E8" s="15">
        <v>691</v>
      </c>
      <c r="F8" s="15">
        <v>236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8" t="s">
        <v>21</v>
      </c>
      <c r="B9" s="19">
        <v>1393</v>
      </c>
      <c r="C9" s="19">
        <v>927</v>
      </c>
      <c r="D9" s="20">
        <f t="shared" si="0"/>
        <v>66.547020818377604</v>
      </c>
      <c r="E9" s="19">
        <v>691</v>
      </c>
      <c r="F9" s="19">
        <v>236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- 04/08/2014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9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39</v>
      </c>
      <c r="B1" s="26" t="s">
        <v>26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27</v>
      </c>
      <c r="F3" s="6" t="s">
        <v>5</v>
      </c>
      <c r="G3" s="6" t="s">
        <v>10</v>
      </c>
      <c r="H3" s="6" t="s">
        <v>10</v>
      </c>
      <c r="I3" s="6" t="s">
        <v>10</v>
      </c>
      <c r="J3" s="6" t="s">
        <v>10</v>
      </c>
      <c r="K3" s="6" t="s">
        <v>10</v>
      </c>
      <c r="L3" s="6" t="s">
        <v>10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</row>
    <row r="4" spans="1:18" s="1" customFormat="1" ht="12.75" customHeight="1" x14ac:dyDescent="0.2">
      <c r="A4" s="10" t="s">
        <v>18</v>
      </c>
      <c r="B4" s="11">
        <v>1393</v>
      </c>
      <c r="C4" s="11">
        <v>788</v>
      </c>
      <c r="D4" s="12">
        <f t="shared" ref="D4:D9" si="0">IF(B4=0,"n/a",C4/B4 * 100)</f>
        <v>56.568557071069634</v>
      </c>
      <c r="E4" s="11">
        <v>578</v>
      </c>
      <c r="F4" s="11">
        <v>210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37</v>
      </c>
      <c r="B5" s="11">
        <v>1393</v>
      </c>
      <c r="C5" s="11">
        <v>788</v>
      </c>
      <c r="D5" s="12">
        <f t="shared" si="0"/>
        <v>56.568557071069634</v>
      </c>
      <c r="E5" s="11">
        <v>578</v>
      </c>
      <c r="F5" s="11">
        <v>210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19</v>
      </c>
      <c r="B6" s="11">
        <v>1393</v>
      </c>
      <c r="C6" s="11">
        <v>788</v>
      </c>
      <c r="D6" s="12">
        <f t="shared" si="0"/>
        <v>56.568557071069634</v>
      </c>
      <c r="E6" s="11">
        <v>578</v>
      </c>
      <c r="F6" s="11">
        <v>210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20</v>
      </c>
      <c r="B7" s="15">
        <v>1393</v>
      </c>
      <c r="C7" s="15">
        <v>788</v>
      </c>
      <c r="D7" s="16">
        <f t="shared" si="0"/>
        <v>56.568557071069634</v>
      </c>
      <c r="E7" s="15">
        <v>578</v>
      </c>
      <c r="F7" s="15">
        <v>210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38</v>
      </c>
      <c r="B8" s="15">
        <v>1393</v>
      </c>
      <c r="C8" s="15">
        <v>788</v>
      </c>
      <c r="D8" s="16">
        <f t="shared" si="0"/>
        <v>56.568557071069634</v>
      </c>
      <c r="E8" s="15">
        <v>578</v>
      </c>
      <c r="F8" s="15">
        <v>210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8" t="s">
        <v>21</v>
      </c>
      <c r="B9" s="19">
        <v>1393</v>
      </c>
      <c r="C9" s="19">
        <v>788</v>
      </c>
      <c r="D9" s="20">
        <f t="shared" si="0"/>
        <v>56.568557071069634</v>
      </c>
      <c r="E9" s="19">
        <v>578</v>
      </c>
      <c r="F9" s="19">
        <v>210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- 04/08/2014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Page 1</vt:lpstr>
      <vt:lpstr>Grand Totals for Page 1</vt:lpstr>
      <vt:lpstr>Absentee Totals for Page 1</vt:lpstr>
      <vt:lpstr>Page 2</vt:lpstr>
      <vt:lpstr>Grand Totals for Page 2</vt:lpstr>
      <vt:lpstr>Absentee Totals for Page 2</vt:lpstr>
      <vt:lpstr>Page 3</vt:lpstr>
      <vt:lpstr>Grand Totals for Page 3</vt:lpstr>
      <vt:lpstr>Absentee Totals for Page 3</vt:lpstr>
      <vt:lpstr>'Absentee Totals for Page 1'!Print_Titles</vt:lpstr>
      <vt:lpstr>'Absentee Totals for Page 2'!Print_Titles</vt:lpstr>
      <vt:lpstr>'Absentee Totals for Page 3'!Print_Titles</vt:lpstr>
      <vt:lpstr>'Grand Totals for Page 1'!Print_Titles</vt:lpstr>
      <vt:lpstr>'Grand Totals for Page 2'!Print_Titles</vt:lpstr>
      <vt:lpstr>'Grand Totals for Page 3'!Print_Titles</vt:lpstr>
      <vt:lpstr>'Page 1'!Print_Titles</vt:lpstr>
      <vt:lpstr>'Page 2'!Print_Titles</vt:lpstr>
      <vt:lpstr>'Page 3'!Print_Titles</vt:lpstr>
    </vt:vector>
  </TitlesOfParts>
  <Company>DFM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8, 2014 Special Election - Statement of Votes</dc:title>
  <dc:subject>April 8, 2014 Special Election - Statement of Votes</dc:subject>
  <dc:creator>Sonoma County Registrar of Voters (707) 565-6800</dc:creator>
  <dc:description>For accessibility assistance with this document, please contact the Sonoma County Registrar of Voters Office at (707) 565-6800, Fax at (707) 565-6843, T D D at (707) 565-6888, or through the California Relay Service (by dialing 7 1 1 ).</dc:description>
  <cp:lastModifiedBy>Courtney Dabney</cp:lastModifiedBy>
  <cp:lastPrinted>2014-04-11T20:11:18Z</cp:lastPrinted>
  <dcterms:created xsi:type="dcterms:W3CDTF">1996-12-10T23:13:12Z</dcterms:created>
  <dcterms:modified xsi:type="dcterms:W3CDTF">2019-06-11T23:35:52Z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1177479761</vt:i4>
  </property>
  <property fmtid="{D5CDD505-2E9C-101B-9397-08002B2CF9AE}" pid="3" name="_NewReviewCycle">
    <vt:lpwstr/>
  </property>
  <property fmtid="{D5CDD505-2E9C-101B-9397-08002B2CF9AE}" pid="4" name="_EmailSubject">
    <vt:lpwstr>Legal Request - please post on or before 4/22 - RoV Internet update: Election Results, Legal Notice and Downloadable Format Results</vt:lpwstr>
  </property>
  <property fmtid="{D5CDD505-2E9C-101B-9397-08002B2CF9AE}" pid="5" name="_AuthorEmail">
    <vt:lpwstr>Courtney.Turman@sonoma-county.org</vt:lpwstr>
  </property>
  <property fmtid="{D5CDD505-2E9C-101B-9397-08002B2CF9AE}" pid="6" name="_AuthorEmailDisplayName">
    <vt:lpwstr>Courtney Turman</vt:lpwstr>
  </property>
  <property fmtid="{D5CDD505-2E9C-101B-9397-08002B2CF9AE}" pid="7" name="_PreviousAdHocReviewCycleID">
    <vt:i4>-1501988189</vt:i4>
  </property>
  <property fmtid="{D5CDD505-2E9C-101B-9397-08002B2CF9AE}" pid="8" name="_ReviewingToolsShownOnce">
    <vt:lpwstr/>
  </property>
</Properties>
</file>