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770" windowHeight="14265"/>
  </bookViews>
  <sheets>
    <sheet name="Page 1" sheetId="1" r:id="rId1"/>
    <sheet name="Grand Totals for Page 1" sheetId="2" r:id="rId2"/>
    <sheet name="VBM Totals for Page 1" sheetId="3" r:id="rId3"/>
    <sheet name="Page 2" sheetId="4" r:id="rId4"/>
    <sheet name="Grand Totals for Page 2" sheetId="5" r:id="rId5"/>
    <sheet name="VBM Totals for Page 2" sheetId="6" r:id="rId6"/>
    <sheet name="Page 3" sheetId="7" r:id="rId7"/>
    <sheet name="Grand Totals for Page 3" sheetId="8" r:id="rId8"/>
    <sheet name="VBM Totals for Page 3" sheetId="9" r:id="rId9"/>
  </sheets>
  <definedNames>
    <definedName name="_xlnm.Print_Titles" localSheetId="1">'Grand Totals for Page 1'!$1:$3</definedName>
    <definedName name="_xlnm.Print_Titles" localSheetId="4">'Grand Totals for Page 2'!$1:$3</definedName>
    <definedName name="_xlnm.Print_Titles" localSheetId="7">'Grand Totals for Page 3'!$1:$3</definedName>
    <definedName name="_xlnm.Print_Titles" localSheetId="0">'Page 1'!$1:$3</definedName>
    <definedName name="_xlnm.Print_Titles" localSheetId="3">'Page 2'!$1:$3</definedName>
    <definedName name="_xlnm.Print_Titles" localSheetId="6">'Page 3'!$1:$3</definedName>
    <definedName name="_xlnm.Print_Titles" localSheetId="2">'VBM Totals for Page 1'!$1:$3</definedName>
    <definedName name="_xlnm.Print_Titles" localSheetId="5">'VBM Totals for Page 2'!$1:$3</definedName>
    <definedName name="_xlnm.Print_Titles" localSheetId="8">'VBM Totals for Page 3'!$1:$3</definedName>
  </definedNames>
  <calcPr calcId="162913"/>
</workbook>
</file>

<file path=xl/calcChain.xml><?xml version="1.0" encoding="utf-8"?>
<calcChain xmlns="http://schemas.openxmlformats.org/spreadsheetml/2006/main">
  <c r="D11" i="9" l="1"/>
  <c r="D10" i="9"/>
  <c r="D9" i="9"/>
  <c r="D8" i="9"/>
  <c r="D7" i="9"/>
  <c r="D6" i="9"/>
  <c r="D5" i="9"/>
  <c r="D4" i="9"/>
  <c r="D11" i="8"/>
  <c r="D10" i="8"/>
  <c r="D9" i="8"/>
  <c r="D8" i="8"/>
  <c r="D7" i="8"/>
  <c r="D6" i="8"/>
  <c r="D5" i="8"/>
  <c r="D4" i="8"/>
  <c r="D10" i="7"/>
  <c r="D9" i="7"/>
  <c r="D8" i="7"/>
  <c r="D7" i="7"/>
  <c r="D6" i="7"/>
  <c r="D5" i="7"/>
  <c r="D4" i="7"/>
  <c r="D15" i="6"/>
  <c r="D14" i="6"/>
  <c r="D13" i="6"/>
  <c r="D12" i="6"/>
  <c r="D11" i="6"/>
  <c r="D10" i="6"/>
  <c r="D9" i="6"/>
  <c r="D8" i="6"/>
  <c r="D7" i="6"/>
  <c r="D6" i="6"/>
  <c r="D5" i="6"/>
  <c r="D4" i="6"/>
  <c r="D15" i="5"/>
  <c r="D14" i="5"/>
  <c r="D13" i="5"/>
  <c r="D12" i="5"/>
  <c r="D11" i="5"/>
  <c r="D10" i="5"/>
  <c r="D9" i="5"/>
  <c r="D8" i="5"/>
  <c r="D7" i="5"/>
  <c r="D6" i="5"/>
  <c r="D5" i="5"/>
  <c r="D4" i="5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9" i="3"/>
  <c r="D8" i="3"/>
  <c r="D7" i="3"/>
  <c r="D6" i="3"/>
  <c r="D5" i="3"/>
  <c r="D4" i="3"/>
  <c r="D9" i="2"/>
  <c r="D8" i="2"/>
  <c r="D7" i="2"/>
  <c r="D6" i="2"/>
  <c r="D5" i="2"/>
  <c r="D4" i="2"/>
  <c r="D8" i="1"/>
  <c r="D7" i="1"/>
  <c r="D6" i="1"/>
  <c r="D5" i="1"/>
  <c r="D4" i="1"/>
</calcChain>
</file>

<file path=xl/sharedStrings.xml><?xml version="1.0" encoding="utf-8"?>
<sst xmlns="http://schemas.openxmlformats.org/spreadsheetml/2006/main" count="275" uniqueCount="78">
  <si>
    <t xml:space="preserve">  Registration</t>
  </si>
  <si>
    <t xml:space="preserve">  Ballots Cast</t>
  </si>
  <si>
    <t xml:space="preserve">  Turnout  (%)</t>
  </si>
  <si>
    <t xml:space="preserve">Camp Meeker Recreation &amp; Park District
</t>
  </si>
  <si>
    <t xml:space="preserve"> Camp Meeker Recreation
 &amp; Park District
    Valery Larson</t>
  </si>
  <si>
    <t xml:space="preserve">    Kandi Cogliandro</t>
  </si>
  <si>
    <t xml:space="preserve">    </t>
  </si>
  <si>
    <t>7501   PCT 7501</t>
  </si>
  <si>
    <t>Precinct Totals</t>
  </si>
  <si>
    <t>Grand Totals</t>
  </si>
  <si>
    <t>***Grand Totals</t>
  </si>
  <si>
    <t>County Of Sonoma</t>
  </si>
  <si>
    <t>2nd Senatorial District</t>
  </si>
  <si>
    <t>2nd Assembly District</t>
  </si>
  <si>
    <t>Unincorporated Area</t>
  </si>
  <si>
    <t>Measure B - Cotati-Rohnert Park
Unified School District Parcel Tax</t>
  </si>
  <si>
    <t xml:space="preserve"> Measure B-Cotati-Rohnert
 Pk Unif Schl Parcel Tax 
    Yes</t>
  </si>
  <si>
    <t xml:space="preserve">    No</t>
  </si>
  <si>
    <t>2301   PCT 2301</t>
  </si>
  <si>
    <t>2601   PCT 2601</t>
  </si>
  <si>
    <t>3016   MB PCT 3016</t>
  </si>
  <si>
    <t>3601   PCT 3601</t>
  </si>
  <si>
    <t>3602   PCT 3602</t>
  </si>
  <si>
    <t>3603   PCT 3603</t>
  </si>
  <si>
    <t>3605   PCT 3605</t>
  </si>
  <si>
    <t>3609   PCT 3609</t>
  </si>
  <si>
    <t>3611   PCT 3611</t>
  </si>
  <si>
    <t>3614   PCT 3614</t>
  </si>
  <si>
    <t>3616   PCT 3616</t>
  </si>
  <si>
    <t>3618   PCT 3618</t>
  </si>
  <si>
    <t>3622   MB PCT 3622</t>
  </si>
  <si>
    <t>7203   MB PCT 7203</t>
  </si>
  <si>
    <t>7204   MB PCT 7204</t>
  </si>
  <si>
    <t>7205   MB PCT 7205</t>
  </si>
  <si>
    <t>7206   PCT 7206</t>
  </si>
  <si>
    <t>7207   PCT 7207</t>
  </si>
  <si>
    <t>7208   PCT 7208</t>
  </si>
  <si>
    <t>7209   PCT 7209</t>
  </si>
  <si>
    <t>3rd Senatorial District</t>
  </si>
  <si>
    <t>4th Assembly District</t>
  </si>
  <si>
    <t>10th Assembly District</t>
  </si>
  <si>
    <t>City Of Cotati</t>
  </si>
  <si>
    <t>City Of Rohnert Park</t>
  </si>
  <si>
    <t>Measure C - Wilmar Union School District
Parcel Tax</t>
  </si>
  <si>
    <t xml:space="preserve"> Measure C - Wilmar Union
 School Dist Parcel Tax
    Yes</t>
  </si>
  <si>
    <t>7201   PCT 7201</t>
  </si>
  <si>
    <t>7202   MB PCT 7202</t>
  </si>
  <si>
    <t>City Of Petaluma</t>
  </si>
  <si>
    <t>2nd Congressional District</t>
  </si>
  <si>
    <t>2nd Supervisorial District</t>
  </si>
  <si>
    <t>***Vote by Mail Totals</t>
  </si>
  <si>
    <t>7201 - Vote by Mail</t>
  </si>
  <si>
    <t>7202 - Vote by Mail</t>
  </si>
  <si>
    <t>Vote by Mail Totals</t>
  </si>
  <si>
    <t>5th Congressional District</t>
  </si>
  <si>
    <t>3rd Supervisorial District</t>
  </si>
  <si>
    <t>2301 - Vote by Mail</t>
  </si>
  <si>
    <t>2601 - Vote by Mail</t>
  </si>
  <si>
    <t>3016 - Vote by Mail</t>
  </si>
  <si>
    <t>3601 - Vote by Mail</t>
  </si>
  <si>
    <t>3602 - Vote by Mail</t>
  </si>
  <si>
    <t>3603 - Vote by Mail</t>
  </si>
  <si>
    <t>3605 - Vote by Mail</t>
  </si>
  <si>
    <t>3609 - Vote by Mail</t>
  </si>
  <si>
    <t>3611 - Vote by Mail</t>
  </si>
  <si>
    <t>3614 - Vote by Mail</t>
  </si>
  <si>
    <t>3616 - Vote by Mail</t>
  </si>
  <si>
    <t>3618 - Vote by Mail</t>
  </si>
  <si>
    <t>3622 - Vote by Mail</t>
  </si>
  <si>
    <t>7203 - Vote by Mail</t>
  </si>
  <si>
    <t>7204 - Vote by Mail</t>
  </si>
  <si>
    <t>7205 - Vote by Mail</t>
  </si>
  <si>
    <t>7206 - Vote by Mail</t>
  </si>
  <si>
    <t>7207 - Vote by Mail</t>
  </si>
  <si>
    <t>7208 - Vote by Mail</t>
  </si>
  <si>
    <t>7209 - Vote by Mail</t>
  </si>
  <si>
    <t>5th Supervisorial District</t>
  </si>
  <si>
    <t>7501 - Vote by 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</si>
</sst>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0" xfId="0" applyNumberFormat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3" fillId="0" borderId="3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center" textRotation="90" wrapText="1"/>
    </xf>
    <xf numFmtId="0" fontId="2" fillId="2" borderId="4" xfId="0" applyNumberFormat="1" applyFont="1" applyFill="1" applyBorder="1" applyAlignment="1">
      <alignment horizontal="left"/>
    </xf>
    <xf numFmtId="0" fontId="2" fillId="2" borderId="4" xfId="0" applyNumberFormat="1" applyFont="1" applyFill="1" applyBorder="1"/>
    <xf numFmtId="164" fontId="2" fillId="2" borderId="4" xfId="0" applyNumberFormat="1" applyFont="1" applyFill="1" applyBorder="1" applyAlignment="1">
      <alignment horizontal="right"/>
    </xf>
    <xf numFmtId="0" fontId="2" fillId="2" borderId="5" xfId="0" applyNumberFormat="1" applyFont="1" applyFill="1" applyBorder="1"/>
    <xf numFmtId="0" fontId="2" fillId="3" borderId="4" xfId="0" applyNumberFormat="1" applyFont="1" applyFill="1" applyBorder="1" applyAlignment="1">
      <alignment horizontal="left"/>
    </xf>
    <xf numFmtId="0" fontId="2" fillId="3" borderId="4" xfId="0" applyNumberFormat="1" applyFont="1" applyFill="1" applyBorder="1"/>
    <xf numFmtId="164" fontId="2" fillId="3" borderId="4" xfId="0" applyNumberFormat="1" applyFont="1" applyFill="1" applyBorder="1" applyAlignment="1">
      <alignment horizontal="right"/>
    </xf>
    <xf numFmtId="0" fontId="2" fillId="3" borderId="5" xfId="0" applyNumberFormat="1" applyFont="1" applyFill="1" applyBorder="1"/>
    <xf numFmtId="0" fontId="2" fillId="3" borderId="6" xfId="0" applyNumberFormat="1" applyFont="1" applyFill="1" applyBorder="1" applyAlignment="1">
      <alignment horizontal="left"/>
    </xf>
    <xf numFmtId="0" fontId="2" fillId="3" borderId="6" xfId="0" applyNumberFormat="1" applyFont="1" applyFill="1" applyBorder="1"/>
    <xf numFmtId="164" fontId="2" fillId="3" borderId="6" xfId="0" applyNumberFormat="1" applyFont="1" applyFill="1" applyBorder="1" applyAlignment="1">
      <alignment horizontal="right"/>
    </xf>
    <xf numFmtId="0" fontId="2" fillId="3" borderId="1" xfId="0" applyNumberFormat="1" applyFont="1" applyFill="1" applyBorder="1"/>
    <xf numFmtId="0" fontId="2" fillId="2" borderId="6" xfId="0" applyNumberFormat="1" applyFont="1" applyFill="1" applyBorder="1" applyAlignment="1">
      <alignment horizontal="left"/>
    </xf>
    <xf numFmtId="0" fontId="2" fillId="2" borderId="6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0" fontId="2" fillId="2" borderId="1" xfId="0" applyNumberFormat="1" applyFont="1" applyFill="1" applyBorder="1"/>
    <xf numFmtId="0" fontId="3" fillId="0" borderId="3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8"/>
  <sheetViews>
    <sheetView tabSelected="1" zoomScaleNormal="100" workbookViewId="0">
      <selection activeCell="B1" sqref="B1:R2"/>
    </sheetView>
  </sheetViews>
  <sheetFormatPr defaultRowHeight="12.75" x14ac:dyDescent="0.2"/>
  <cols>
    <col min="1" max="1" width="30.7109375" style="3" customWidth="1"/>
    <col min="2" max="18" width="8.85546875" customWidth="1"/>
  </cols>
  <sheetData>
    <row r="1" spans="1:18" s="2" customFormat="1" ht="18" customHeight="1" x14ac:dyDescent="0.25">
      <c r="A1" s="8"/>
      <c r="B1" s="28" t="s">
        <v>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0"/>
    </row>
    <row r="2" spans="1:18" s="2" customFormat="1" ht="18" customHeight="1" x14ac:dyDescent="0.2">
      <c r="A2" s="4"/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3"/>
    </row>
    <row r="3" spans="1:18" ht="215.1" customHeight="1" x14ac:dyDescent="0.25">
      <c r="A3" s="5"/>
      <c r="B3" s="7" t="s">
        <v>0</v>
      </c>
      <c r="C3" s="7" t="s">
        <v>1</v>
      </c>
      <c r="D3" s="7" t="s">
        <v>2</v>
      </c>
      <c r="E3" s="9" t="s">
        <v>4</v>
      </c>
      <c r="F3" s="6" t="s">
        <v>5</v>
      </c>
      <c r="G3" s="6" t="s">
        <v>6</v>
      </c>
      <c r="H3" s="6" t="s">
        <v>6</v>
      </c>
      <c r="I3" s="6" t="s">
        <v>6</v>
      </c>
      <c r="J3" s="6" t="s">
        <v>6</v>
      </c>
      <c r="K3" s="6" t="s">
        <v>6</v>
      </c>
      <c r="L3" s="6" t="s">
        <v>6</v>
      </c>
      <c r="M3" s="6" t="s">
        <v>6</v>
      </c>
      <c r="N3" s="6" t="s">
        <v>6</v>
      </c>
      <c r="O3" s="6" t="s">
        <v>6</v>
      </c>
      <c r="P3" s="6" t="s">
        <v>6</v>
      </c>
      <c r="Q3" s="6" t="s">
        <v>6</v>
      </c>
      <c r="R3" s="6" t="s">
        <v>6</v>
      </c>
    </row>
    <row r="4" spans="1:18" s="1" customFormat="1" ht="12.75" customHeight="1" x14ac:dyDescent="0.2">
      <c r="A4" s="10" t="s">
        <v>7</v>
      </c>
      <c r="B4" s="11">
        <v>361</v>
      </c>
      <c r="C4" s="11">
        <v>42</v>
      </c>
      <c r="D4" s="12">
        <f>IF(B4=0,"n/a",C4/B4 * 100)</f>
        <v>11.634349030470915</v>
      </c>
      <c r="E4" s="11">
        <v>32</v>
      </c>
      <c r="F4" s="11">
        <v>10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3"/>
    </row>
    <row r="5" spans="1:18" ht="14.25" x14ac:dyDescent="0.2">
      <c r="A5" s="10" t="s">
        <v>77</v>
      </c>
      <c r="B5" s="11">
        <v>361</v>
      </c>
      <c r="C5" s="11">
        <v>68</v>
      </c>
      <c r="D5" s="12">
        <f>IF(B5=0,"n/a",C5/B5 * 100)</f>
        <v>18.83656509695291</v>
      </c>
      <c r="E5" s="11">
        <v>50</v>
      </c>
      <c r="F5" s="11">
        <v>16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3"/>
    </row>
    <row r="6" spans="1:18" ht="28.5" customHeight="1" x14ac:dyDescent="0.2">
      <c r="A6" s="10" t="s">
        <v>8</v>
      </c>
      <c r="B6" s="11">
        <v>361</v>
      </c>
      <c r="C6" s="11">
        <v>42</v>
      </c>
      <c r="D6" s="12">
        <f>IF(B6=0,"n/a",C6/B6 * 100)</f>
        <v>11.634349030470915</v>
      </c>
      <c r="E6" s="11">
        <v>32</v>
      </c>
      <c r="F6" s="11">
        <v>10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3"/>
    </row>
    <row r="7" spans="1:18" ht="28.5" customHeight="1" x14ac:dyDescent="0.2">
      <c r="A7" s="14" t="s">
        <v>53</v>
      </c>
      <c r="B7" s="15">
        <v>361</v>
      </c>
      <c r="C7" s="15">
        <v>68</v>
      </c>
      <c r="D7" s="16">
        <f>IF(B7=0,"n/a",C7/B7 * 100)</f>
        <v>18.83656509695291</v>
      </c>
      <c r="E7" s="15">
        <v>50</v>
      </c>
      <c r="F7" s="15">
        <v>16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7"/>
    </row>
    <row r="8" spans="1:18" ht="28.5" customHeight="1" x14ac:dyDescent="0.2">
      <c r="A8" s="18" t="s">
        <v>9</v>
      </c>
      <c r="B8" s="19">
        <v>361</v>
      </c>
      <c r="C8" s="19">
        <v>110</v>
      </c>
      <c r="D8" s="20">
        <f>IF(B8=0,"n/a",C8/B8 * 100)</f>
        <v>30.470914127423821</v>
      </c>
      <c r="E8" s="19">
        <v>82</v>
      </c>
      <c r="F8" s="19">
        <v>26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1"/>
    </row>
  </sheetData>
  <mergeCells count="1">
    <mergeCell ref="B1:R2"/>
  </mergeCells>
  <phoneticPr fontId="0" type="noConversion"/>
  <pageMargins left="0.25" right="0.25" top="0.65" bottom="0.25" header="0.25" footer="0"/>
  <pageSetup scale="57" fitToHeight="70" orientation="portrait" r:id="rId1"/>
  <headerFooter>
    <oddHeader>&amp;L&amp;"Arial,Bold"&amp;14November 3, 2015&amp;C&amp;"Arial,Bold"&amp;14 Sonoma County Statement of Votes
 Consolidated Elections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9"/>
  <sheetViews>
    <sheetView zoomScaleNormal="100" workbookViewId="0">
      <selection sqref="A1:A2"/>
    </sheetView>
  </sheetViews>
  <sheetFormatPr defaultRowHeight="12.75" x14ac:dyDescent="0.2"/>
  <cols>
    <col min="1" max="1" width="30.7109375" style="3" customWidth="1"/>
    <col min="2" max="18" width="8.85546875" customWidth="1"/>
  </cols>
  <sheetData>
    <row r="1" spans="1:18" s="2" customFormat="1" ht="18" customHeight="1" x14ac:dyDescent="0.25">
      <c r="A1" s="8" t="s">
        <v>10</v>
      </c>
      <c r="B1" s="28" t="s">
        <v>3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0"/>
    </row>
    <row r="2" spans="1:18" s="2" customFormat="1" ht="18" customHeight="1" x14ac:dyDescent="0.2">
      <c r="A2" s="4"/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3"/>
    </row>
    <row r="3" spans="1:18" ht="215.1" customHeight="1" x14ac:dyDescent="0.25">
      <c r="A3" s="5"/>
      <c r="B3" s="7" t="s">
        <v>0</v>
      </c>
      <c r="C3" s="7" t="s">
        <v>1</v>
      </c>
      <c r="D3" s="7" t="s">
        <v>2</v>
      </c>
      <c r="E3" s="9" t="s">
        <v>4</v>
      </c>
      <c r="F3" s="6" t="s">
        <v>5</v>
      </c>
      <c r="G3" s="6" t="s">
        <v>6</v>
      </c>
      <c r="H3" s="6" t="s">
        <v>6</v>
      </c>
      <c r="I3" s="6" t="s">
        <v>6</v>
      </c>
      <c r="J3" s="6" t="s">
        <v>6</v>
      </c>
      <c r="K3" s="6" t="s">
        <v>6</v>
      </c>
      <c r="L3" s="6" t="s">
        <v>6</v>
      </c>
      <c r="M3" s="6" t="s">
        <v>6</v>
      </c>
      <c r="N3" s="6" t="s">
        <v>6</v>
      </c>
      <c r="O3" s="6" t="s">
        <v>6</v>
      </c>
      <c r="P3" s="6" t="s">
        <v>6</v>
      </c>
      <c r="Q3" s="6" t="s">
        <v>6</v>
      </c>
      <c r="R3" s="6" t="s">
        <v>6</v>
      </c>
    </row>
    <row r="4" spans="1:18" s="1" customFormat="1" ht="12.75" customHeight="1" x14ac:dyDescent="0.2">
      <c r="A4" s="10" t="s">
        <v>11</v>
      </c>
      <c r="B4" s="11">
        <v>361</v>
      </c>
      <c r="C4" s="11">
        <v>110</v>
      </c>
      <c r="D4" s="12">
        <f t="shared" ref="D4:D9" si="0">IF(B4=0,"n/a",C4/B4 * 100)</f>
        <v>30.470914127423821</v>
      </c>
      <c r="E4" s="11">
        <v>82</v>
      </c>
      <c r="F4" s="11">
        <v>26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3"/>
    </row>
    <row r="5" spans="1:18" ht="14.25" x14ac:dyDescent="0.2">
      <c r="A5" s="10" t="s">
        <v>48</v>
      </c>
      <c r="B5" s="11">
        <v>361</v>
      </c>
      <c r="C5" s="11">
        <v>110</v>
      </c>
      <c r="D5" s="12">
        <f t="shared" si="0"/>
        <v>30.470914127423821</v>
      </c>
      <c r="E5" s="11">
        <v>82</v>
      </c>
      <c r="F5" s="11">
        <v>26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3"/>
    </row>
    <row r="6" spans="1:18" ht="14.25" x14ac:dyDescent="0.2">
      <c r="A6" s="10" t="s">
        <v>12</v>
      </c>
      <c r="B6" s="11">
        <v>361</v>
      </c>
      <c r="C6" s="11">
        <v>110</v>
      </c>
      <c r="D6" s="12">
        <f t="shared" si="0"/>
        <v>30.470914127423821</v>
      </c>
      <c r="E6" s="11">
        <v>82</v>
      </c>
      <c r="F6" s="11">
        <v>26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3"/>
    </row>
    <row r="7" spans="1:18" ht="14.25" x14ac:dyDescent="0.2">
      <c r="A7" s="14" t="s">
        <v>13</v>
      </c>
      <c r="B7" s="15">
        <v>361</v>
      </c>
      <c r="C7" s="15">
        <v>110</v>
      </c>
      <c r="D7" s="16">
        <f t="shared" si="0"/>
        <v>30.470914127423821</v>
      </c>
      <c r="E7" s="15">
        <v>82</v>
      </c>
      <c r="F7" s="15">
        <v>26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7"/>
    </row>
    <row r="8" spans="1:18" ht="14.25" x14ac:dyDescent="0.2">
      <c r="A8" s="14" t="s">
        <v>76</v>
      </c>
      <c r="B8" s="15">
        <v>361</v>
      </c>
      <c r="C8" s="15">
        <v>110</v>
      </c>
      <c r="D8" s="16">
        <f t="shared" si="0"/>
        <v>30.470914127423821</v>
      </c>
      <c r="E8" s="15">
        <v>82</v>
      </c>
      <c r="F8" s="15">
        <v>26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7"/>
    </row>
    <row r="9" spans="1:18" ht="14.25" x14ac:dyDescent="0.2">
      <c r="A9" s="18" t="s">
        <v>14</v>
      </c>
      <c r="B9" s="19">
        <v>361</v>
      </c>
      <c r="C9" s="19">
        <v>110</v>
      </c>
      <c r="D9" s="20">
        <f t="shared" si="0"/>
        <v>30.470914127423821</v>
      </c>
      <c r="E9" s="19">
        <v>82</v>
      </c>
      <c r="F9" s="19">
        <v>26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1"/>
    </row>
  </sheetData>
  <mergeCells count="1">
    <mergeCell ref="B1:R2"/>
  </mergeCells>
  <phoneticPr fontId="0" type="noConversion"/>
  <pageMargins left="0.25" right="0.25" top="0.65" bottom="0.25" header="0.25" footer="0"/>
  <pageSetup scale="57" fitToHeight="70" orientation="portrait" r:id="rId1"/>
  <headerFooter>
    <oddHeader>&amp;L&amp;"Arial,Bold"&amp;14November 3, 2015&amp;C&amp;"Arial,Bold"&amp;14 Sonoma County Statement of Votes
 Consolidated Elections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9"/>
  <sheetViews>
    <sheetView zoomScaleNormal="100" workbookViewId="0">
      <selection activeCell="B1" sqref="B1:R2"/>
    </sheetView>
  </sheetViews>
  <sheetFormatPr defaultRowHeight="12.75" x14ac:dyDescent="0.2"/>
  <cols>
    <col min="1" max="1" width="30.7109375" style="3" customWidth="1"/>
    <col min="2" max="18" width="8.85546875" customWidth="1"/>
  </cols>
  <sheetData>
    <row r="1" spans="1:18" s="2" customFormat="1" ht="18" customHeight="1" x14ac:dyDescent="0.25">
      <c r="A1" s="26" t="s">
        <v>50</v>
      </c>
      <c r="B1" s="28" t="s">
        <v>3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5"/>
    </row>
    <row r="2" spans="1:18" s="2" customFormat="1" ht="18" customHeight="1" x14ac:dyDescent="0.25">
      <c r="A2" s="27"/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</row>
    <row r="3" spans="1:18" ht="215.1" customHeight="1" x14ac:dyDescent="0.25">
      <c r="A3" s="5"/>
      <c r="B3" s="7" t="s">
        <v>0</v>
      </c>
      <c r="C3" s="7" t="s">
        <v>1</v>
      </c>
      <c r="D3" s="7" t="s">
        <v>2</v>
      </c>
      <c r="E3" s="9" t="s">
        <v>4</v>
      </c>
      <c r="F3" s="6" t="s">
        <v>5</v>
      </c>
      <c r="G3" s="6" t="s">
        <v>6</v>
      </c>
      <c r="H3" s="6" t="s">
        <v>6</v>
      </c>
      <c r="I3" s="6" t="s">
        <v>6</v>
      </c>
      <c r="J3" s="6" t="s">
        <v>6</v>
      </c>
      <c r="K3" s="6" t="s">
        <v>6</v>
      </c>
      <c r="L3" s="6" t="s">
        <v>6</v>
      </c>
      <c r="M3" s="6" t="s">
        <v>6</v>
      </c>
      <c r="N3" s="6" t="s">
        <v>6</v>
      </c>
      <c r="O3" s="6" t="s">
        <v>6</v>
      </c>
      <c r="P3" s="6" t="s">
        <v>6</v>
      </c>
      <c r="Q3" s="6" t="s">
        <v>6</v>
      </c>
      <c r="R3" s="6" t="s">
        <v>6</v>
      </c>
    </row>
    <row r="4" spans="1:18" s="1" customFormat="1" ht="12.75" customHeight="1" x14ac:dyDescent="0.2">
      <c r="A4" s="10" t="s">
        <v>11</v>
      </c>
      <c r="B4" s="11">
        <v>361</v>
      </c>
      <c r="C4" s="11">
        <v>68</v>
      </c>
      <c r="D4" s="12">
        <f t="shared" ref="D4:D9" si="0">IF(B4=0,"n/a",C4/B4 * 100)</f>
        <v>18.83656509695291</v>
      </c>
      <c r="E4" s="11">
        <v>50</v>
      </c>
      <c r="F4" s="11">
        <v>16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3"/>
    </row>
    <row r="5" spans="1:18" ht="14.25" x14ac:dyDescent="0.2">
      <c r="A5" s="10" t="s">
        <v>48</v>
      </c>
      <c r="B5" s="11">
        <v>361</v>
      </c>
      <c r="C5" s="11">
        <v>68</v>
      </c>
      <c r="D5" s="12">
        <f t="shared" si="0"/>
        <v>18.83656509695291</v>
      </c>
      <c r="E5" s="11">
        <v>50</v>
      </c>
      <c r="F5" s="11">
        <v>16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3"/>
    </row>
    <row r="6" spans="1:18" ht="14.25" x14ac:dyDescent="0.2">
      <c r="A6" s="10" t="s">
        <v>12</v>
      </c>
      <c r="B6" s="11">
        <v>361</v>
      </c>
      <c r="C6" s="11">
        <v>68</v>
      </c>
      <c r="D6" s="12">
        <f t="shared" si="0"/>
        <v>18.83656509695291</v>
      </c>
      <c r="E6" s="11">
        <v>50</v>
      </c>
      <c r="F6" s="11">
        <v>16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3"/>
    </row>
    <row r="7" spans="1:18" ht="14.25" x14ac:dyDescent="0.2">
      <c r="A7" s="14" t="s">
        <v>13</v>
      </c>
      <c r="B7" s="15">
        <v>361</v>
      </c>
      <c r="C7" s="15">
        <v>68</v>
      </c>
      <c r="D7" s="16">
        <f t="shared" si="0"/>
        <v>18.83656509695291</v>
      </c>
      <c r="E7" s="15">
        <v>50</v>
      </c>
      <c r="F7" s="15">
        <v>16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7"/>
    </row>
    <row r="8" spans="1:18" ht="14.25" x14ac:dyDescent="0.2">
      <c r="A8" s="14" t="s">
        <v>76</v>
      </c>
      <c r="B8" s="15">
        <v>361</v>
      </c>
      <c r="C8" s="15">
        <v>68</v>
      </c>
      <c r="D8" s="16">
        <f t="shared" si="0"/>
        <v>18.83656509695291</v>
      </c>
      <c r="E8" s="15">
        <v>50</v>
      </c>
      <c r="F8" s="15">
        <v>16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7"/>
    </row>
    <row r="9" spans="1:18" ht="14.25" x14ac:dyDescent="0.2">
      <c r="A9" s="18" t="s">
        <v>14</v>
      </c>
      <c r="B9" s="19">
        <v>361</v>
      </c>
      <c r="C9" s="19">
        <v>68</v>
      </c>
      <c r="D9" s="20">
        <f t="shared" si="0"/>
        <v>18.83656509695291</v>
      </c>
      <c r="E9" s="19">
        <v>50</v>
      </c>
      <c r="F9" s="19">
        <v>16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1"/>
    </row>
  </sheetData>
  <mergeCells count="1">
    <mergeCell ref="B1:R2"/>
  </mergeCells>
  <phoneticPr fontId="0" type="noConversion"/>
  <pageMargins left="0.25" right="0.25" top="0.65" bottom="0.25" header="0.25" footer="0"/>
  <pageSetup scale="57" fitToHeight="70" orientation="portrait" r:id="rId1"/>
  <headerFooter>
    <oddHeader>&amp;L&amp;"Arial,Bold"&amp;14November 3, 2015&amp;C&amp;"Arial,Bold"&amp;14 Sonoma County Statement of Votes
 Consolidated Elections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46"/>
  <sheetViews>
    <sheetView zoomScaleNormal="100" workbookViewId="0">
      <selection activeCell="B1" sqref="B1:R2"/>
    </sheetView>
  </sheetViews>
  <sheetFormatPr defaultRowHeight="12.75" x14ac:dyDescent="0.2"/>
  <cols>
    <col min="1" max="1" width="30.7109375" style="3" customWidth="1"/>
    <col min="2" max="18" width="8.85546875" customWidth="1"/>
  </cols>
  <sheetData>
    <row r="1" spans="1:18" s="2" customFormat="1" ht="18" customHeight="1" x14ac:dyDescent="0.25">
      <c r="A1" s="8"/>
      <c r="B1" s="28" t="s">
        <v>15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5"/>
    </row>
    <row r="2" spans="1:18" s="2" customFormat="1" ht="18" customHeight="1" x14ac:dyDescent="0.2">
      <c r="A2" s="4"/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</row>
    <row r="3" spans="1:18" ht="215.1" customHeight="1" x14ac:dyDescent="0.25">
      <c r="A3" s="5"/>
      <c r="B3" s="7" t="s">
        <v>0</v>
      </c>
      <c r="C3" s="7" t="s">
        <v>1</v>
      </c>
      <c r="D3" s="7" t="s">
        <v>2</v>
      </c>
      <c r="E3" s="9" t="s">
        <v>16</v>
      </c>
      <c r="F3" s="6" t="s">
        <v>17</v>
      </c>
      <c r="G3" s="6" t="s">
        <v>6</v>
      </c>
      <c r="H3" s="6" t="s">
        <v>6</v>
      </c>
      <c r="I3" s="6" t="s">
        <v>6</v>
      </c>
      <c r="J3" s="6" t="s">
        <v>6</v>
      </c>
      <c r="K3" s="6" t="s">
        <v>6</v>
      </c>
      <c r="L3" s="6" t="s">
        <v>6</v>
      </c>
      <c r="M3" s="6" t="s">
        <v>6</v>
      </c>
      <c r="N3" s="6" t="s">
        <v>6</v>
      </c>
      <c r="O3" s="6" t="s">
        <v>6</v>
      </c>
      <c r="P3" s="6" t="s">
        <v>6</v>
      </c>
      <c r="Q3" s="6" t="s">
        <v>6</v>
      </c>
      <c r="R3" s="6" t="s">
        <v>6</v>
      </c>
    </row>
    <row r="4" spans="1:18" s="1" customFormat="1" ht="12.75" customHeight="1" x14ac:dyDescent="0.2">
      <c r="A4" s="10" t="s">
        <v>18</v>
      </c>
      <c r="B4" s="11">
        <v>1713</v>
      </c>
      <c r="C4" s="11">
        <v>119</v>
      </c>
      <c r="D4" s="12">
        <f t="shared" ref="D4:D46" si="0">IF(B4=0,"n/a",C4/B4 * 100)</f>
        <v>6.94687682428488</v>
      </c>
      <c r="E4" s="11">
        <v>83</v>
      </c>
      <c r="F4" s="11">
        <v>36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3"/>
    </row>
    <row r="5" spans="1:18" ht="14.25" x14ac:dyDescent="0.2">
      <c r="A5" s="10" t="s">
        <v>56</v>
      </c>
      <c r="B5" s="11">
        <v>1713</v>
      </c>
      <c r="C5" s="11">
        <v>429</v>
      </c>
      <c r="D5" s="12">
        <f t="shared" si="0"/>
        <v>25.04378283712785</v>
      </c>
      <c r="E5" s="11">
        <v>288</v>
      </c>
      <c r="F5" s="11">
        <v>140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3"/>
    </row>
    <row r="6" spans="1:18" ht="14.25" x14ac:dyDescent="0.2">
      <c r="A6" s="10" t="s">
        <v>19</v>
      </c>
      <c r="B6" s="11">
        <v>1782</v>
      </c>
      <c r="C6" s="11">
        <v>108</v>
      </c>
      <c r="D6" s="12">
        <f t="shared" si="0"/>
        <v>6.0606060606060606</v>
      </c>
      <c r="E6" s="11">
        <v>71</v>
      </c>
      <c r="F6" s="11">
        <v>36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3"/>
    </row>
    <row r="7" spans="1:18" ht="14.25" x14ac:dyDescent="0.2">
      <c r="A7" s="14" t="s">
        <v>57</v>
      </c>
      <c r="B7" s="15">
        <v>1782</v>
      </c>
      <c r="C7" s="15">
        <v>469</v>
      </c>
      <c r="D7" s="16">
        <f t="shared" si="0"/>
        <v>26.318742985409653</v>
      </c>
      <c r="E7" s="15">
        <v>310</v>
      </c>
      <c r="F7" s="15">
        <v>159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7"/>
    </row>
    <row r="8" spans="1:18" ht="14.25" x14ac:dyDescent="0.2">
      <c r="A8" s="14" t="s">
        <v>20</v>
      </c>
      <c r="B8" s="15">
        <v>91</v>
      </c>
      <c r="C8" s="15">
        <v>0</v>
      </c>
      <c r="D8" s="16">
        <f t="shared" si="0"/>
        <v>0</v>
      </c>
      <c r="E8" s="15">
        <v>0</v>
      </c>
      <c r="F8" s="15">
        <v>0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7"/>
    </row>
    <row r="9" spans="1:18" ht="14.25" x14ac:dyDescent="0.2">
      <c r="A9" s="14" t="s">
        <v>58</v>
      </c>
      <c r="B9" s="15">
        <v>91</v>
      </c>
      <c r="C9" s="15">
        <v>3</v>
      </c>
      <c r="D9" s="16">
        <f t="shared" si="0"/>
        <v>3.296703296703297</v>
      </c>
      <c r="E9" s="15">
        <v>2</v>
      </c>
      <c r="F9" s="15">
        <v>1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7"/>
    </row>
    <row r="10" spans="1:18" ht="14.25" x14ac:dyDescent="0.2">
      <c r="A10" s="10" t="s">
        <v>21</v>
      </c>
      <c r="B10" s="11">
        <v>1362</v>
      </c>
      <c r="C10" s="11">
        <v>55</v>
      </c>
      <c r="D10" s="12">
        <f t="shared" si="0"/>
        <v>4.0381791483113068</v>
      </c>
      <c r="E10" s="11">
        <v>36</v>
      </c>
      <c r="F10" s="11">
        <v>19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3"/>
    </row>
    <row r="11" spans="1:18" ht="14.25" x14ac:dyDescent="0.2">
      <c r="A11" s="10" t="s">
        <v>59</v>
      </c>
      <c r="B11" s="11">
        <v>1362</v>
      </c>
      <c r="C11" s="11">
        <v>327</v>
      </c>
      <c r="D11" s="12">
        <f t="shared" si="0"/>
        <v>24.008810572687224</v>
      </c>
      <c r="E11" s="11">
        <v>259</v>
      </c>
      <c r="F11" s="11">
        <v>67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3"/>
    </row>
    <row r="12" spans="1:18" ht="14.25" x14ac:dyDescent="0.2">
      <c r="A12" s="10" t="s">
        <v>22</v>
      </c>
      <c r="B12" s="11">
        <v>1851</v>
      </c>
      <c r="C12" s="11">
        <v>78</v>
      </c>
      <c r="D12" s="12">
        <f t="shared" si="0"/>
        <v>4.2139384116693677</v>
      </c>
      <c r="E12" s="11">
        <v>51</v>
      </c>
      <c r="F12" s="11">
        <v>27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3"/>
    </row>
    <row r="13" spans="1:18" ht="14.25" x14ac:dyDescent="0.2">
      <c r="A13" s="14" t="s">
        <v>60</v>
      </c>
      <c r="B13" s="15">
        <v>1851</v>
      </c>
      <c r="C13" s="15">
        <v>437</v>
      </c>
      <c r="D13" s="16">
        <f t="shared" si="0"/>
        <v>23.608860075634791</v>
      </c>
      <c r="E13" s="15">
        <v>300</v>
      </c>
      <c r="F13" s="15">
        <v>137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7"/>
    </row>
    <row r="14" spans="1:18" ht="14.25" x14ac:dyDescent="0.2">
      <c r="A14" s="14" t="s">
        <v>23</v>
      </c>
      <c r="B14" s="15">
        <v>1673</v>
      </c>
      <c r="C14" s="15">
        <v>109</v>
      </c>
      <c r="D14" s="16">
        <f t="shared" si="0"/>
        <v>6.5152420800956357</v>
      </c>
      <c r="E14" s="15">
        <v>73</v>
      </c>
      <c r="F14" s="15">
        <v>35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7"/>
    </row>
    <row r="15" spans="1:18" ht="14.25" x14ac:dyDescent="0.2">
      <c r="A15" s="14" t="s">
        <v>61</v>
      </c>
      <c r="B15" s="15">
        <v>1673</v>
      </c>
      <c r="C15" s="15">
        <v>445</v>
      </c>
      <c r="D15" s="16">
        <f t="shared" si="0"/>
        <v>26.598924088463839</v>
      </c>
      <c r="E15" s="15">
        <v>294</v>
      </c>
      <c r="F15" s="15">
        <v>150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7"/>
    </row>
    <row r="16" spans="1:18" ht="14.25" x14ac:dyDescent="0.2">
      <c r="A16" s="10" t="s">
        <v>24</v>
      </c>
      <c r="B16" s="11">
        <v>790</v>
      </c>
      <c r="C16" s="11">
        <v>40</v>
      </c>
      <c r="D16" s="12">
        <f t="shared" si="0"/>
        <v>5.0632911392405067</v>
      </c>
      <c r="E16" s="11">
        <v>27</v>
      </c>
      <c r="F16" s="11">
        <v>13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3"/>
    </row>
    <row r="17" spans="1:18" ht="14.25" x14ac:dyDescent="0.2">
      <c r="A17" s="10" t="s">
        <v>62</v>
      </c>
      <c r="B17" s="11">
        <v>790</v>
      </c>
      <c r="C17" s="11">
        <v>188</v>
      </c>
      <c r="D17" s="12">
        <f t="shared" si="0"/>
        <v>23.797468354430379</v>
      </c>
      <c r="E17" s="11">
        <v>144</v>
      </c>
      <c r="F17" s="11">
        <v>44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3"/>
    </row>
    <row r="18" spans="1:18" ht="14.25" x14ac:dyDescent="0.2">
      <c r="A18" s="10" t="s">
        <v>25</v>
      </c>
      <c r="B18" s="11">
        <v>1656</v>
      </c>
      <c r="C18" s="11">
        <v>70</v>
      </c>
      <c r="D18" s="12">
        <f t="shared" si="0"/>
        <v>4.2270531400966185</v>
      </c>
      <c r="E18" s="11">
        <v>51</v>
      </c>
      <c r="F18" s="11">
        <v>19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3"/>
    </row>
    <row r="19" spans="1:18" ht="14.25" x14ac:dyDescent="0.2">
      <c r="A19" s="14" t="s">
        <v>63</v>
      </c>
      <c r="B19" s="15">
        <v>1656</v>
      </c>
      <c r="C19" s="15">
        <v>559</v>
      </c>
      <c r="D19" s="16">
        <f t="shared" si="0"/>
        <v>33.756038647342997</v>
      </c>
      <c r="E19" s="15">
        <v>423</v>
      </c>
      <c r="F19" s="15">
        <v>133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7"/>
    </row>
    <row r="20" spans="1:18" ht="14.25" x14ac:dyDescent="0.2">
      <c r="A20" s="14" t="s">
        <v>26</v>
      </c>
      <c r="B20" s="15">
        <v>1586</v>
      </c>
      <c r="C20" s="15">
        <v>72</v>
      </c>
      <c r="D20" s="16">
        <f t="shared" si="0"/>
        <v>4.5397225725094579</v>
      </c>
      <c r="E20" s="15">
        <v>52</v>
      </c>
      <c r="F20" s="15">
        <v>19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7"/>
    </row>
    <row r="21" spans="1:18" ht="14.25" x14ac:dyDescent="0.2">
      <c r="A21" s="14" t="s">
        <v>64</v>
      </c>
      <c r="B21" s="15">
        <v>1586</v>
      </c>
      <c r="C21" s="15">
        <v>530</v>
      </c>
      <c r="D21" s="16">
        <f t="shared" si="0"/>
        <v>33.417402269861284</v>
      </c>
      <c r="E21" s="15">
        <v>383</v>
      </c>
      <c r="F21" s="15">
        <v>147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7"/>
    </row>
    <row r="22" spans="1:18" ht="14.25" x14ac:dyDescent="0.2">
      <c r="A22" s="10" t="s">
        <v>27</v>
      </c>
      <c r="B22" s="11">
        <v>1534</v>
      </c>
      <c r="C22" s="11">
        <v>48</v>
      </c>
      <c r="D22" s="12">
        <f t="shared" si="0"/>
        <v>3.1290743155149938</v>
      </c>
      <c r="E22" s="11">
        <v>28</v>
      </c>
      <c r="F22" s="11">
        <v>20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3"/>
    </row>
    <row r="23" spans="1:18" ht="14.25" x14ac:dyDescent="0.2">
      <c r="A23" s="10" t="s">
        <v>65</v>
      </c>
      <c r="B23" s="11">
        <v>1534</v>
      </c>
      <c r="C23" s="11">
        <v>533</v>
      </c>
      <c r="D23" s="12">
        <f t="shared" si="0"/>
        <v>34.745762711864408</v>
      </c>
      <c r="E23" s="11">
        <v>330</v>
      </c>
      <c r="F23" s="11">
        <v>203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3"/>
    </row>
    <row r="24" spans="1:18" ht="14.25" x14ac:dyDescent="0.2">
      <c r="A24" s="10" t="s">
        <v>28</v>
      </c>
      <c r="B24" s="11">
        <v>1540</v>
      </c>
      <c r="C24" s="11">
        <v>111</v>
      </c>
      <c r="D24" s="12">
        <f t="shared" si="0"/>
        <v>7.2077922077922079</v>
      </c>
      <c r="E24" s="11">
        <v>74</v>
      </c>
      <c r="F24" s="11">
        <v>37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3"/>
    </row>
    <row r="25" spans="1:18" ht="14.25" x14ac:dyDescent="0.2">
      <c r="A25" s="14" t="s">
        <v>66</v>
      </c>
      <c r="B25" s="15">
        <v>1540</v>
      </c>
      <c r="C25" s="15">
        <v>475</v>
      </c>
      <c r="D25" s="16">
        <f t="shared" si="0"/>
        <v>30.844155844155846</v>
      </c>
      <c r="E25" s="15">
        <v>325</v>
      </c>
      <c r="F25" s="15">
        <v>147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7"/>
    </row>
    <row r="26" spans="1:18" ht="14.25" x14ac:dyDescent="0.2">
      <c r="A26" s="14" t="s">
        <v>29</v>
      </c>
      <c r="B26" s="15">
        <v>1583</v>
      </c>
      <c r="C26" s="15">
        <v>80</v>
      </c>
      <c r="D26" s="16">
        <f t="shared" si="0"/>
        <v>5.0536955148452307</v>
      </c>
      <c r="E26" s="15">
        <v>58</v>
      </c>
      <c r="F26" s="15">
        <v>22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7"/>
    </row>
    <row r="27" spans="1:18" ht="14.25" x14ac:dyDescent="0.2">
      <c r="A27" s="14" t="s">
        <v>67</v>
      </c>
      <c r="B27" s="15">
        <v>1583</v>
      </c>
      <c r="C27" s="15">
        <v>451</v>
      </c>
      <c r="D27" s="16">
        <f t="shared" si="0"/>
        <v>28.490208464939986</v>
      </c>
      <c r="E27" s="15">
        <v>324</v>
      </c>
      <c r="F27" s="15">
        <v>126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7"/>
    </row>
    <row r="28" spans="1:18" ht="14.25" x14ac:dyDescent="0.2">
      <c r="A28" s="10" t="s">
        <v>30</v>
      </c>
      <c r="B28" s="11">
        <v>0</v>
      </c>
      <c r="C28" s="11">
        <v>0</v>
      </c>
      <c r="D28" s="12" t="str">
        <f t="shared" si="0"/>
        <v>n/a</v>
      </c>
      <c r="E28" s="11">
        <v>0</v>
      </c>
      <c r="F28" s="11">
        <v>0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3"/>
    </row>
    <row r="29" spans="1:18" ht="14.25" x14ac:dyDescent="0.2">
      <c r="A29" s="10" t="s">
        <v>68</v>
      </c>
      <c r="B29" s="11">
        <v>0</v>
      </c>
      <c r="C29" s="11">
        <v>0</v>
      </c>
      <c r="D29" s="12" t="str">
        <f t="shared" si="0"/>
        <v>n/a</v>
      </c>
      <c r="E29" s="11">
        <v>0</v>
      </c>
      <c r="F29" s="11"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3"/>
    </row>
    <row r="30" spans="1:18" ht="14.25" x14ac:dyDescent="0.2">
      <c r="A30" s="10" t="s">
        <v>31</v>
      </c>
      <c r="B30" s="11">
        <v>17</v>
      </c>
      <c r="C30" s="11">
        <v>0</v>
      </c>
      <c r="D30" s="12">
        <f t="shared" si="0"/>
        <v>0</v>
      </c>
      <c r="E30" s="11">
        <v>0</v>
      </c>
      <c r="F30" s="11"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3"/>
    </row>
    <row r="31" spans="1:18" ht="14.25" x14ac:dyDescent="0.2">
      <c r="A31" s="14" t="s">
        <v>69</v>
      </c>
      <c r="B31" s="15">
        <v>17</v>
      </c>
      <c r="C31" s="15">
        <v>6</v>
      </c>
      <c r="D31" s="16">
        <f t="shared" si="0"/>
        <v>35.294117647058826</v>
      </c>
      <c r="E31" s="15">
        <v>5</v>
      </c>
      <c r="F31" s="15">
        <v>1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7"/>
    </row>
    <row r="32" spans="1:18" ht="14.25" x14ac:dyDescent="0.2">
      <c r="A32" s="14" t="s">
        <v>32</v>
      </c>
      <c r="B32" s="15">
        <v>3</v>
      </c>
      <c r="C32" s="15">
        <v>0</v>
      </c>
      <c r="D32" s="16">
        <f t="shared" si="0"/>
        <v>0</v>
      </c>
      <c r="E32" s="15">
        <v>0</v>
      </c>
      <c r="F32" s="15">
        <v>0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7"/>
    </row>
    <row r="33" spans="1:18" ht="14.25" x14ac:dyDescent="0.2">
      <c r="A33" s="14" t="s">
        <v>70</v>
      </c>
      <c r="B33" s="15">
        <v>3</v>
      </c>
      <c r="C33" s="15">
        <v>0</v>
      </c>
      <c r="D33" s="16">
        <f t="shared" si="0"/>
        <v>0</v>
      </c>
      <c r="E33" s="15">
        <v>0</v>
      </c>
      <c r="F33" s="15">
        <v>0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7"/>
    </row>
    <row r="34" spans="1:18" ht="14.25" x14ac:dyDescent="0.2">
      <c r="A34" s="10" t="s">
        <v>33</v>
      </c>
      <c r="B34" s="11">
        <v>43</v>
      </c>
      <c r="C34" s="11">
        <v>0</v>
      </c>
      <c r="D34" s="12">
        <f t="shared" si="0"/>
        <v>0</v>
      </c>
      <c r="E34" s="11">
        <v>0</v>
      </c>
      <c r="F34" s="11">
        <v>0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3"/>
    </row>
    <row r="35" spans="1:18" ht="14.25" x14ac:dyDescent="0.2">
      <c r="A35" s="10" t="s">
        <v>71</v>
      </c>
      <c r="B35" s="11">
        <v>43</v>
      </c>
      <c r="C35" s="11">
        <v>9</v>
      </c>
      <c r="D35" s="12">
        <f t="shared" si="0"/>
        <v>20.930232558139537</v>
      </c>
      <c r="E35" s="11">
        <v>6</v>
      </c>
      <c r="F35" s="11">
        <v>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3"/>
    </row>
    <row r="36" spans="1:18" ht="14.25" x14ac:dyDescent="0.2">
      <c r="A36" s="10" t="s">
        <v>34</v>
      </c>
      <c r="B36" s="11">
        <v>1860</v>
      </c>
      <c r="C36" s="11">
        <v>77</v>
      </c>
      <c r="D36" s="12">
        <f t="shared" si="0"/>
        <v>4.139784946236559</v>
      </c>
      <c r="E36" s="11">
        <v>48</v>
      </c>
      <c r="F36" s="11">
        <v>29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3"/>
    </row>
    <row r="37" spans="1:18" ht="14.25" x14ac:dyDescent="0.2">
      <c r="A37" s="14" t="s">
        <v>72</v>
      </c>
      <c r="B37" s="15">
        <v>1860</v>
      </c>
      <c r="C37" s="15">
        <v>516</v>
      </c>
      <c r="D37" s="16">
        <f t="shared" si="0"/>
        <v>27.741935483870968</v>
      </c>
      <c r="E37" s="15">
        <v>308</v>
      </c>
      <c r="F37" s="15">
        <v>206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7"/>
    </row>
    <row r="38" spans="1:18" ht="14.25" x14ac:dyDescent="0.2">
      <c r="A38" s="14" t="s">
        <v>35</v>
      </c>
      <c r="B38" s="15">
        <v>2034</v>
      </c>
      <c r="C38" s="15">
        <v>103</v>
      </c>
      <c r="D38" s="16">
        <f t="shared" si="0"/>
        <v>5.0639134709931168</v>
      </c>
      <c r="E38" s="15">
        <v>68</v>
      </c>
      <c r="F38" s="15">
        <v>35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7"/>
    </row>
    <row r="39" spans="1:18" ht="14.25" x14ac:dyDescent="0.2">
      <c r="A39" s="14" t="s">
        <v>73</v>
      </c>
      <c r="B39" s="15">
        <v>2034</v>
      </c>
      <c r="C39" s="15">
        <v>551</v>
      </c>
      <c r="D39" s="16">
        <f t="shared" si="0"/>
        <v>27.089478859390365</v>
      </c>
      <c r="E39" s="15">
        <v>338</v>
      </c>
      <c r="F39" s="15">
        <v>211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7"/>
    </row>
    <row r="40" spans="1:18" ht="14.25" x14ac:dyDescent="0.2">
      <c r="A40" s="10" t="s">
        <v>36</v>
      </c>
      <c r="B40" s="11">
        <v>347</v>
      </c>
      <c r="C40" s="11">
        <v>19</v>
      </c>
      <c r="D40" s="12">
        <f t="shared" si="0"/>
        <v>5.4755043227665707</v>
      </c>
      <c r="E40" s="11">
        <v>13</v>
      </c>
      <c r="F40" s="11">
        <v>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3"/>
    </row>
    <row r="41" spans="1:18" ht="14.25" x14ac:dyDescent="0.2">
      <c r="A41" s="10" t="s">
        <v>74</v>
      </c>
      <c r="B41" s="11">
        <v>347</v>
      </c>
      <c r="C41" s="11">
        <v>112</v>
      </c>
      <c r="D41" s="12">
        <f t="shared" si="0"/>
        <v>32.27665706051873</v>
      </c>
      <c r="E41" s="11">
        <v>65</v>
      </c>
      <c r="F41" s="11">
        <v>47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3"/>
    </row>
    <row r="42" spans="1:18" ht="14.25" x14ac:dyDescent="0.2">
      <c r="A42" s="10" t="s">
        <v>37</v>
      </c>
      <c r="B42" s="11">
        <v>1178</v>
      </c>
      <c r="C42" s="11">
        <v>30</v>
      </c>
      <c r="D42" s="12">
        <f t="shared" si="0"/>
        <v>2.5466893039049237</v>
      </c>
      <c r="E42" s="11">
        <v>15</v>
      </c>
      <c r="F42" s="11">
        <v>15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3"/>
    </row>
    <row r="43" spans="1:18" ht="14.25" x14ac:dyDescent="0.2">
      <c r="A43" s="14" t="s">
        <v>75</v>
      </c>
      <c r="B43" s="15">
        <v>1178</v>
      </c>
      <c r="C43" s="15">
        <v>259</v>
      </c>
      <c r="D43" s="16">
        <f t="shared" si="0"/>
        <v>21.986417657045841</v>
      </c>
      <c r="E43" s="15">
        <v>200</v>
      </c>
      <c r="F43" s="15">
        <v>59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7"/>
    </row>
    <row r="44" spans="1:18" ht="28.5" customHeight="1" x14ac:dyDescent="0.2">
      <c r="A44" s="14" t="s">
        <v>8</v>
      </c>
      <c r="B44" s="15">
        <v>22643</v>
      </c>
      <c r="C44" s="15">
        <v>1119</v>
      </c>
      <c r="D44" s="16">
        <f t="shared" si="0"/>
        <v>4.9419246566267718</v>
      </c>
      <c r="E44" s="15">
        <v>748</v>
      </c>
      <c r="F44" s="15">
        <v>368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7"/>
    </row>
    <row r="45" spans="1:18" ht="28.5" customHeight="1" x14ac:dyDescent="0.2">
      <c r="A45" s="14" t="s">
        <v>53</v>
      </c>
      <c r="B45" s="15">
        <v>22643</v>
      </c>
      <c r="C45" s="15">
        <v>6299</v>
      </c>
      <c r="D45" s="16">
        <f t="shared" si="0"/>
        <v>27.818751932164464</v>
      </c>
      <c r="E45" s="15">
        <v>4304</v>
      </c>
      <c r="F45" s="15">
        <v>1981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7"/>
    </row>
    <row r="46" spans="1:18" ht="28.5" customHeight="1" x14ac:dyDescent="0.2">
      <c r="A46" s="22" t="s">
        <v>9</v>
      </c>
      <c r="B46" s="23">
        <v>22643</v>
      </c>
      <c r="C46" s="23">
        <v>7418</v>
      </c>
      <c r="D46" s="24">
        <f t="shared" si="0"/>
        <v>32.760676588791235</v>
      </c>
      <c r="E46" s="23">
        <v>5052</v>
      </c>
      <c r="F46" s="23">
        <v>2349</v>
      </c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5"/>
    </row>
  </sheetData>
  <mergeCells count="1">
    <mergeCell ref="B1:R2"/>
  </mergeCells>
  <phoneticPr fontId="0" type="noConversion"/>
  <pageMargins left="0.25" right="0.25" top="0.65" bottom="0.25" header="0.25" footer="0"/>
  <pageSetup scale="57" fitToHeight="70" orientation="portrait" r:id="rId1"/>
  <headerFooter>
    <oddHeader>&amp;L&amp;"Arial,Bold"&amp;14November 3, 2015&amp;C&amp;"Arial,Bold"&amp;14 Sonoma County Statement of Votes
 Consolidated Elections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15"/>
  <sheetViews>
    <sheetView zoomScaleNormal="100" workbookViewId="0">
      <selection activeCell="S5" sqref="S5"/>
    </sheetView>
  </sheetViews>
  <sheetFormatPr defaultRowHeight="12.75" x14ac:dyDescent="0.2"/>
  <cols>
    <col min="1" max="1" width="30.7109375" style="3" customWidth="1"/>
    <col min="2" max="18" width="8.85546875" customWidth="1"/>
  </cols>
  <sheetData>
    <row r="1" spans="1:18" s="2" customFormat="1" ht="18" customHeight="1" x14ac:dyDescent="0.25">
      <c r="A1" s="8" t="s">
        <v>10</v>
      </c>
      <c r="B1" s="28" t="s">
        <v>15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5"/>
    </row>
    <row r="2" spans="1:18" s="2" customFormat="1" ht="18" customHeight="1" x14ac:dyDescent="0.2">
      <c r="A2" s="4"/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</row>
    <row r="3" spans="1:18" ht="215.1" customHeight="1" x14ac:dyDescent="0.25">
      <c r="A3" s="5"/>
      <c r="B3" s="7" t="s">
        <v>0</v>
      </c>
      <c r="C3" s="7" t="s">
        <v>1</v>
      </c>
      <c r="D3" s="7" t="s">
        <v>2</v>
      </c>
      <c r="E3" s="9" t="s">
        <v>16</v>
      </c>
      <c r="F3" s="6" t="s">
        <v>17</v>
      </c>
      <c r="G3" s="6" t="s">
        <v>6</v>
      </c>
      <c r="H3" s="6" t="s">
        <v>6</v>
      </c>
      <c r="I3" s="6" t="s">
        <v>6</v>
      </c>
      <c r="J3" s="6" t="s">
        <v>6</v>
      </c>
      <c r="K3" s="6" t="s">
        <v>6</v>
      </c>
      <c r="L3" s="6" t="s">
        <v>6</v>
      </c>
      <c r="M3" s="6" t="s">
        <v>6</v>
      </c>
      <c r="N3" s="6" t="s">
        <v>6</v>
      </c>
      <c r="O3" s="6" t="s">
        <v>6</v>
      </c>
      <c r="P3" s="6" t="s">
        <v>6</v>
      </c>
      <c r="Q3" s="6" t="s">
        <v>6</v>
      </c>
      <c r="R3" s="6" t="s">
        <v>6</v>
      </c>
    </row>
    <row r="4" spans="1:18" s="1" customFormat="1" ht="12.75" customHeight="1" x14ac:dyDescent="0.2">
      <c r="A4" s="10" t="s">
        <v>11</v>
      </c>
      <c r="B4" s="11">
        <v>22643</v>
      </c>
      <c r="C4" s="11">
        <v>7418</v>
      </c>
      <c r="D4" s="12">
        <f t="shared" ref="D4:D15" si="0">IF(B4=0,"n/a",C4/B4 * 100)</f>
        <v>32.760676588791235</v>
      </c>
      <c r="E4" s="11">
        <v>5052</v>
      </c>
      <c r="F4" s="11">
        <v>2349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3"/>
    </row>
    <row r="5" spans="1:18" ht="14.25" x14ac:dyDescent="0.2">
      <c r="A5" s="10" t="s">
        <v>48</v>
      </c>
      <c r="B5" s="11">
        <v>17</v>
      </c>
      <c r="C5" s="11">
        <v>6</v>
      </c>
      <c r="D5" s="12">
        <f t="shared" si="0"/>
        <v>35.294117647058826</v>
      </c>
      <c r="E5" s="11">
        <v>5</v>
      </c>
      <c r="F5" s="11">
        <v>1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3"/>
    </row>
    <row r="6" spans="1:18" ht="14.25" x14ac:dyDescent="0.2">
      <c r="A6" s="10" t="s">
        <v>54</v>
      </c>
      <c r="B6" s="11">
        <v>22626</v>
      </c>
      <c r="C6" s="11">
        <v>7412</v>
      </c>
      <c r="D6" s="12">
        <f t="shared" si="0"/>
        <v>32.758773092901968</v>
      </c>
      <c r="E6" s="11">
        <v>5047</v>
      </c>
      <c r="F6" s="11">
        <v>2348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3"/>
    </row>
    <row r="7" spans="1:18" ht="14.25" x14ac:dyDescent="0.2">
      <c r="A7" s="14" t="s">
        <v>12</v>
      </c>
      <c r="B7" s="15">
        <v>63</v>
      </c>
      <c r="C7" s="15">
        <v>15</v>
      </c>
      <c r="D7" s="16">
        <f t="shared" si="0"/>
        <v>23.809523809523807</v>
      </c>
      <c r="E7" s="15">
        <v>11</v>
      </c>
      <c r="F7" s="15">
        <v>4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7"/>
    </row>
    <row r="8" spans="1:18" ht="14.25" x14ac:dyDescent="0.2">
      <c r="A8" s="14" t="s">
        <v>38</v>
      </c>
      <c r="B8" s="15">
        <v>22580</v>
      </c>
      <c r="C8" s="15">
        <v>7403</v>
      </c>
      <c r="D8" s="16">
        <f t="shared" si="0"/>
        <v>32.785651018600532</v>
      </c>
      <c r="E8" s="15">
        <v>5041</v>
      </c>
      <c r="F8" s="15">
        <v>2345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7"/>
    </row>
    <row r="9" spans="1:18" ht="14.25" x14ac:dyDescent="0.2">
      <c r="A9" s="14" t="s">
        <v>39</v>
      </c>
      <c r="B9" s="15">
        <v>18486</v>
      </c>
      <c r="C9" s="15">
        <v>6070</v>
      </c>
      <c r="D9" s="16">
        <f t="shared" si="0"/>
        <v>32.835659417937904</v>
      </c>
      <c r="E9" s="15">
        <v>4186</v>
      </c>
      <c r="F9" s="15">
        <v>1870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7"/>
    </row>
    <row r="10" spans="1:18" ht="14.25" x14ac:dyDescent="0.2">
      <c r="A10" s="10" t="s">
        <v>40</v>
      </c>
      <c r="B10" s="11">
        <v>5335</v>
      </c>
      <c r="C10" s="11">
        <v>1637</v>
      </c>
      <c r="D10" s="12">
        <f t="shared" si="0"/>
        <v>30.684161199625116</v>
      </c>
      <c r="E10" s="11">
        <v>1081</v>
      </c>
      <c r="F10" s="11">
        <v>553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3"/>
    </row>
    <row r="11" spans="1:18" ht="14.25" x14ac:dyDescent="0.2">
      <c r="A11" s="10" t="s">
        <v>49</v>
      </c>
      <c r="B11" s="11">
        <v>8977</v>
      </c>
      <c r="C11" s="11">
        <v>2807</v>
      </c>
      <c r="D11" s="12">
        <f t="shared" si="0"/>
        <v>31.26879803943411</v>
      </c>
      <c r="E11" s="11">
        <v>1818</v>
      </c>
      <c r="F11" s="11">
        <v>983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3"/>
    </row>
    <row r="12" spans="1:18" ht="14.25" x14ac:dyDescent="0.2">
      <c r="A12" s="10" t="s">
        <v>55</v>
      </c>
      <c r="B12" s="11">
        <v>13666</v>
      </c>
      <c r="C12" s="11">
        <v>4611</v>
      </c>
      <c r="D12" s="12">
        <f t="shared" si="0"/>
        <v>33.740670276598863</v>
      </c>
      <c r="E12" s="11">
        <v>3234</v>
      </c>
      <c r="F12" s="11">
        <v>1366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3"/>
    </row>
    <row r="13" spans="1:18" ht="14.25" x14ac:dyDescent="0.2">
      <c r="A13" s="14" t="s">
        <v>41</v>
      </c>
      <c r="B13" s="15">
        <v>3747</v>
      </c>
      <c r="C13" s="15">
        <v>1202</v>
      </c>
      <c r="D13" s="16">
        <f t="shared" si="0"/>
        <v>32.078996530557781</v>
      </c>
      <c r="E13" s="15">
        <v>777</v>
      </c>
      <c r="F13" s="15">
        <v>422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7"/>
    </row>
    <row r="14" spans="1:18" ht="14.25" x14ac:dyDescent="0.2">
      <c r="A14" s="14" t="s">
        <v>42</v>
      </c>
      <c r="B14" s="15">
        <v>18395</v>
      </c>
      <c r="C14" s="15">
        <v>6067</v>
      </c>
      <c r="D14" s="16">
        <f t="shared" si="0"/>
        <v>32.981788529491709</v>
      </c>
      <c r="E14" s="15">
        <v>4184</v>
      </c>
      <c r="F14" s="15">
        <v>1869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7"/>
    </row>
    <row r="15" spans="1:18" ht="14.25" x14ac:dyDescent="0.2">
      <c r="A15" s="18" t="s">
        <v>14</v>
      </c>
      <c r="B15" s="19">
        <v>3539</v>
      </c>
      <c r="C15" s="19">
        <v>1031</v>
      </c>
      <c r="D15" s="20">
        <f t="shared" si="0"/>
        <v>29.13252331166996</v>
      </c>
      <c r="E15" s="19">
        <v>662</v>
      </c>
      <c r="F15" s="19">
        <v>367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1"/>
    </row>
  </sheetData>
  <mergeCells count="1">
    <mergeCell ref="B1:R2"/>
  </mergeCells>
  <phoneticPr fontId="0" type="noConversion"/>
  <pageMargins left="0.25" right="0.25" top="0.65" bottom="0.25" header="0.25" footer="0"/>
  <pageSetup scale="57" fitToHeight="70" orientation="portrait" r:id="rId1"/>
  <headerFooter>
    <oddHeader>&amp;L&amp;"Arial,Bold"&amp;14November 3, 2015&amp;C&amp;"Arial,Bold"&amp;14 Sonoma County Statement of Votes
 Consolidated Elections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15"/>
  <sheetViews>
    <sheetView zoomScaleNormal="100" workbookViewId="0"/>
  </sheetViews>
  <sheetFormatPr defaultRowHeight="12.75" x14ac:dyDescent="0.2"/>
  <cols>
    <col min="1" max="1" width="30.7109375" style="3" customWidth="1"/>
    <col min="2" max="18" width="8.85546875" customWidth="1"/>
  </cols>
  <sheetData>
    <row r="1" spans="1:18" s="2" customFormat="1" ht="18" customHeight="1" x14ac:dyDescent="0.25">
      <c r="A1" s="8" t="s">
        <v>50</v>
      </c>
      <c r="B1" s="28" t="s">
        <v>15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5"/>
    </row>
    <row r="2" spans="1:18" s="2" customFormat="1" ht="18" customHeight="1" x14ac:dyDescent="0.2">
      <c r="A2" s="4"/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</row>
    <row r="3" spans="1:18" ht="215.1" customHeight="1" x14ac:dyDescent="0.25">
      <c r="A3" s="5"/>
      <c r="B3" s="7" t="s">
        <v>0</v>
      </c>
      <c r="C3" s="7" t="s">
        <v>1</v>
      </c>
      <c r="D3" s="7" t="s">
        <v>2</v>
      </c>
      <c r="E3" s="9" t="s">
        <v>16</v>
      </c>
      <c r="F3" s="6" t="s">
        <v>17</v>
      </c>
      <c r="G3" s="6" t="s">
        <v>6</v>
      </c>
      <c r="H3" s="6" t="s">
        <v>6</v>
      </c>
      <c r="I3" s="6" t="s">
        <v>6</v>
      </c>
      <c r="J3" s="6" t="s">
        <v>6</v>
      </c>
      <c r="K3" s="6" t="s">
        <v>6</v>
      </c>
      <c r="L3" s="6" t="s">
        <v>6</v>
      </c>
      <c r="M3" s="6" t="s">
        <v>6</v>
      </c>
      <c r="N3" s="6" t="s">
        <v>6</v>
      </c>
      <c r="O3" s="6" t="s">
        <v>6</v>
      </c>
      <c r="P3" s="6" t="s">
        <v>6</v>
      </c>
      <c r="Q3" s="6" t="s">
        <v>6</v>
      </c>
      <c r="R3" s="6" t="s">
        <v>6</v>
      </c>
    </row>
    <row r="4" spans="1:18" s="1" customFormat="1" ht="12.75" customHeight="1" x14ac:dyDescent="0.2">
      <c r="A4" s="10" t="s">
        <v>11</v>
      </c>
      <c r="B4" s="11">
        <v>22643</v>
      </c>
      <c r="C4" s="11">
        <v>6299</v>
      </c>
      <c r="D4" s="12">
        <f t="shared" ref="D4:D15" si="0">IF(B4=0,"n/a",C4/B4 * 100)</f>
        <v>27.818751932164464</v>
      </c>
      <c r="E4" s="11">
        <v>4304</v>
      </c>
      <c r="F4" s="11">
        <v>1981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3"/>
    </row>
    <row r="5" spans="1:18" ht="14.25" x14ac:dyDescent="0.2">
      <c r="A5" s="10" t="s">
        <v>48</v>
      </c>
      <c r="B5" s="11">
        <v>17</v>
      </c>
      <c r="C5" s="11">
        <v>6</v>
      </c>
      <c r="D5" s="12">
        <f t="shared" si="0"/>
        <v>35.294117647058826</v>
      </c>
      <c r="E5" s="11">
        <v>5</v>
      </c>
      <c r="F5" s="11">
        <v>1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3"/>
    </row>
    <row r="6" spans="1:18" ht="14.25" x14ac:dyDescent="0.2">
      <c r="A6" s="10" t="s">
        <v>54</v>
      </c>
      <c r="B6" s="11">
        <v>22626</v>
      </c>
      <c r="C6" s="11">
        <v>6293</v>
      </c>
      <c r="D6" s="12">
        <f t="shared" si="0"/>
        <v>27.813135331035095</v>
      </c>
      <c r="E6" s="11">
        <v>4299</v>
      </c>
      <c r="F6" s="11">
        <v>1980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3"/>
    </row>
    <row r="7" spans="1:18" ht="14.25" x14ac:dyDescent="0.2">
      <c r="A7" s="14" t="s">
        <v>12</v>
      </c>
      <c r="B7" s="15">
        <v>63</v>
      </c>
      <c r="C7" s="15">
        <v>15</v>
      </c>
      <c r="D7" s="16">
        <f t="shared" si="0"/>
        <v>23.809523809523807</v>
      </c>
      <c r="E7" s="15">
        <v>11</v>
      </c>
      <c r="F7" s="15">
        <v>4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7"/>
    </row>
    <row r="8" spans="1:18" ht="14.25" x14ac:dyDescent="0.2">
      <c r="A8" s="14" t="s">
        <v>38</v>
      </c>
      <c r="B8" s="15">
        <v>22580</v>
      </c>
      <c r="C8" s="15">
        <v>6284</v>
      </c>
      <c r="D8" s="16">
        <f t="shared" si="0"/>
        <v>27.82993799822852</v>
      </c>
      <c r="E8" s="15">
        <v>4293</v>
      </c>
      <c r="F8" s="15">
        <v>1977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7"/>
    </row>
    <row r="9" spans="1:18" ht="14.25" x14ac:dyDescent="0.2">
      <c r="A9" s="14" t="s">
        <v>39</v>
      </c>
      <c r="B9" s="15">
        <v>18486</v>
      </c>
      <c r="C9" s="15">
        <v>5192</v>
      </c>
      <c r="D9" s="16">
        <f t="shared" si="0"/>
        <v>28.086119225359731</v>
      </c>
      <c r="E9" s="15">
        <v>3602</v>
      </c>
      <c r="F9" s="15">
        <v>1579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7"/>
    </row>
    <row r="10" spans="1:18" ht="14.25" x14ac:dyDescent="0.2">
      <c r="A10" s="10" t="s">
        <v>40</v>
      </c>
      <c r="B10" s="11">
        <v>5335</v>
      </c>
      <c r="C10" s="11">
        <v>1366</v>
      </c>
      <c r="D10" s="12">
        <f t="shared" si="0"/>
        <v>25.604498594189316</v>
      </c>
      <c r="E10" s="11">
        <v>902</v>
      </c>
      <c r="F10" s="11">
        <v>461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3"/>
    </row>
    <row r="11" spans="1:18" ht="14.25" x14ac:dyDescent="0.2">
      <c r="A11" s="10" t="s">
        <v>49</v>
      </c>
      <c r="B11" s="11">
        <v>8977</v>
      </c>
      <c r="C11" s="11">
        <v>2351</v>
      </c>
      <c r="D11" s="12">
        <f t="shared" si="0"/>
        <v>26.189150050128106</v>
      </c>
      <c r="E11" s="11">
        <v>1520</v>
      </c>
      <c r="F11" s="11">
        <v>826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3"/>
    </row>
    <row r="12" spans="1:18" ht="14.25" x14ac:dyDescent="0.2">
      <c r="A12" s="10" t="s">
        <v>55</v>
      </c>
      <c r="B12" s="11">
        <v>13666</v>
      </c>
      <c r="C12" s="11">
        <v>3948</v>
      </c>
      <c r="D12" s="12">
        <f t="shared" si="0"/>
        <v>28.88921410800527</v>
      </c>
      <c r="E12" s="11">
        <v>2784</v>
      </c>
      <c r="F12" s="11">
        <v>1155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3"/>
    </row>
    <row r="13" spans="1:18" ht="14.25" x14ac:dyDescent="0.2">
      <c r="A13" s="14" t="s">
        <v>41</v>
      </c>
      <c r="B13" s="15">
        <v>3747</v>
      </c>
      <c r="C13" s="15">
        <v>980</v>
      </c>
      <c r="D13" s="16">
        <f t="shared" si="0"/>
        <v>26.154256738724314</v>
      </c>
      <c r="E13" s="15">
        <v>626</v>
      </c>
      <c r="F13" s="15">
        <v>351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7"/>
    </row>
    <row r="14" spans="1:18" ht="14.25" x14ac:dyDescent="0.2">
      <c r="A14" s="14" t="s">
        <v>42</v>
      </c>
      <c r="B14" s="15">
        <v>18395</v>
      </c>
      <c r="C14" s="15">
        <v>5189</v>
      </c>
      <c r="D14" s="16">
        <f t="shared" si="0"/>
        <v>28.208752378363688</v>
      </c>
      <c r="E14" s="15">
        <v>3600</v>
      </c>
      <c r="F14" s="15">
        <v>1578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7"/>
    </row>
    <row r="15" spans="1:18" ht="14.25" x14ac:dyDescent="0.2">
      <c r="A15" s="18" t="s">
        <v>14</v>
      </c>
      <c r="B15" s="19">
        <v>3539</v>
      </c>
      <c r="C15" s="19">
        <v>905</v>
      </c>
      <c r="D15" s="20">
        <f t="shared" si="0"/>
        <v>25.572195535461994</v>
      </c>
      <c r="E15" s="19">
        <v>586</v>
      </c>
      <c r="F15" s="19">
        <v>317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1"/>
    </row>
  </sheetData>
  <mergeCells count="1">
    <mergeCell ref="B1:R2"/>
  </mergeCells>
  <phoneticPr fontId="0" type="noConversion"/>
  <pageMargins left="0.25" right="0.25" top="0.65" bottom="0.25" header="0.25" footer="0"/>
  <pageSetup scale="57" fitToHeight="70" orientation="portrait" r:id="rId1"/>
  <headerFooter>
    <oddHeader>&amp;L&amp;"Arial,Bold"&amp;14November 3, 2015&amp;C&amp;"Arial,Bold"&amp;14 Sonoma County Statement of Votes
 Consolidated Elections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10"/>
  <sheetViews>
    <sheetView zoomScaleNormal="100" workbookViewId="0">
      <selection activeCell="B1" sqref="B1:R2"/>
    </sheetView>
  </sheetViews>
  <sheetFormatPr defaultRowHeight="12.75" x14ac:dyDescent="0.2"/>
  <cols>
    <col min="1" max="1" width="30.7109375" style="3" customWidth="1"/>
    <col min="2" max="18" width="8.85546875" customWidth="1"/>
  </cols>
  <sheetData>
    <row r="1" spans="1:18" s="2" customFormat="1" ht="18" customHeight="1" x14ac:dyDescent="0.25">
      <c r="A1" s="8"/>
      <c r="B1" s="28" t="s">
        <v>43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5"/>
    </row>
    <row r="2" spans="1:18" s="2" customFormat="1" ht="18" customHeight="1" x14ac:dyDescent="0.2">
      <c r="A2" s="4"/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</row>
    <row r="3" spans="1:18" ht="215.1" customHeight="1" x14ac:dyDescent="0.25">
      <c r="A3" s="5"/>
      <c r="B3" s="7" t="s">
        <v>0</v>
      </c>
      <c r="C3" s="7" t="s">
        <v>1</v>
      </c>
      <c r="D3" s="7" t="s">
        <v>2</v>
      </c>
      <c r="E3" s="9" t="s">
        <v>44</v>
      </c>
      <c r="F3" s="6" t="s">
        <v>17</v>
      </c>
      <c r="G3" s="6" t="s">
        <v>6</v>
      </c>
      <c r="H3" s="6" t="s">
        <v>6</v>
      </c>
      <c r="I3" s="6" t="s">
        <v>6</v>
      </c>
      <c r="J3" s="6" t="s">
        <v>6</v>
      </c>
      <c r="K3" s="6" t="s">
        <v>6</v>
      </c>
      <c r="L3" s="6" t="s">
        <v>6</v>
      </c>
      <c r="M3" s="6" t="s">
        <v>6</v>
      </c>
      <c r="N3" s="6" t="s">
        <v>6</v>
      </c>
      <c r="O3" s="6" t="s">
        <v>6</v>
      </c>
      <c r="P3" s="6" t="s">
        <v>6</v>
      </c>
      <c r="Q3" s="6" t="s">
        <v>6</v>
      </c>
      <c r="R3" s="6" t="s">
        <v>6</v>
      </c>
    </row>
    <row r="4" spans="1:18" s="1" customFormat="1" ht="12.75" customHeight="1" x14ac:dyDescent="0.2">
      <c r="A4" s="10" t="s">
        <v>45</v>
      </c>
      <c r="B4" s="11">
        <v>1852</v>
      </c>
      <c r="C4" s="11">
        <v>74</v>
      </c>
      <c r="D4" s="12">
        <f t="shared" ref="D4:D10" si="0">IF(B4=0,"n/a",C4/B4 * 100)</f>
        <v>3.995680345572354</v>
      </c>
      <c r="E4" s="11">
        <v>56</v>
      </c>
      <c r="F4" s="11">
        <v>18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3"/>
    </row>
    <row r="5" spans="1:18" ht="14.25" x14ac:dyDescent="0.2">
      <c r="A5" s="10" t="s">
        <v>51</v>
      </c>
      <c r="B5" s="11">
        <v>1852</v>
      </c>
      <c r="C5" s="11">
        <v>598</v>
      </c>
      <c r="D5" s="12">
        <f t="shared" si="0"/>
        <v>32.289416846652266</v>
      </c>
      <c r="E5" s="11">
        <v>363</v>
      </c>
      <c r="F5" s="11">
        <v>231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3"/>
    </row>
    <row r="6" spans="1:18" ht="14.25" x14ac:dyDescent="0.2">
      <c r="A6" s="10" t="s">
        <v>46</v>
      </c>
      <c r="B6" s="11">
        <v>107</v>
      </c>
      <c r="C6" s="11">
        <v>0</v>
      </c>
      <c r="D6" s="12">
        <f t="shared" si="0"/>
        <v>0</v>
      </c>
      <c r="E6" s="11">
        <v>0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3"/>
    </row>
    <row r="7" spans="1:18" ht="14.25" x14ac:dyDescent="0.2">
      <c r="A7" s="14" t="s">
        <v>52</v>
      </c>
      <c r="B7" s="15">
        <v>107</v>
      </c>
      <c r="C7" s="15">
        <v>38</v>
      </c>
      <c r="D7" s="16">
        <f t="shared" si="0"/>
        <v>35.514018691588781</v>
      </c>
      <c r="E7" s="15">
        <v>24</v>
      </c>
      <c r="F7" s="15">
        <v>14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7"/>
    </row>
    <row r="8" spans="1:18" ht="28.5" customHeight="1" x14ac:dyDescent="0.2">
      <c r="A8" s="14" t="s">
        <v>8</v>
      </c>
      <c r="B8" s="15">
        <v>1959</v>
      </c>
      <c r="C8" s="15">
        <v>74</v>
      </c>
      <c r="D8" s="16">
        <f t="shared" si="0"/>
        <v>3.7774374680959668</v>
      </c>
      <c r="E8" s="15">
        <v>56</v>
      </c>
      <c r="F8" s="15">
        <v>18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7"/>
    </row>
    <row r="9" spans="1:18" ht="28.5" customHeight="1" x14ac:dyDescent="0.2">
      <c r="A9" s="14" t="s">
        <v>53</v>
      </c>
      <c r="B9" s="15">
        <v>1959</v>
      </c>
      <c r="C9" s="15">
        <v>636</v>
      </c>
      <c r="D9" s="16">
        <f t="shared" si="0"/>
        <v>32.465543644716696</v>
      </c>
      <c r="E9" s="15">
        <v>387</v>
      </c>
      <c r="F9" s="15">
        <v>245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7"/>
    </row>
    <row r="10" spans="1:18" ht="28.5" customHeight="1" x14ac:dyDescent="0.2">
      <c r="A10" s="22" t="s">
        <v>9</v>
      </c>
      <c r="B10" s="23">
        <v>1959</v>
      </c>
      <c r="C10" s="23">
        <v>710</v>
      </c>
      <c r="D10" s="24">
        <f t="shared" si="0"/>
        <v>36.242981112812664</v>
      </c>
      <c r="E10" s="23">
        <v>443</v>
      </c>
      <c r="F10" s="23">
        <v>263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5"/>
    </row>
  </sheetData>
  <mergeCells count="1">
    <mergeCell ref="B1:R2"/>
  </mergeCells>
  <phoneticPr fontId="0" type="noConversion"/>
  <pageMargins left="0.25" right="0.25" top="0.65" bottom="0.25" header="0.25" footer="0"/>
  <pageSetup scale="57" fitToHeight="70" orientation="portrait" r:id="rId1"/>
  <headerFooter>
    <oddHeader>&amp;L&amp;"Arial,Bold"&amp;14November 3, 2015&amp;C&amp;"Arial,Bold"&amp;14 Sonoma County Statement of Votes
 Consolidated Elections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11"/>
  <sheetViews>
    <sheetView zoomScaleNormal="100" workbookViewId="0"/>
  </sheetViews>
  <sheetFormatPr defaultRowHeight="12.75" x14ac:dyDescent="0.2"/>
  <cols>
    <col min="1" max="1" width="30.7109375" style="3" customWidth="1"/>
    <col min="2" max="18" width="8.85546875" customWidth="1"/>
  </cols>
  <sheetData>
    <row r="1" spans="1:18" s="2" customFormat="1" ht="18" customHeight="1" x14ac:dyDescent="0.25">
      <c r="A1" s="26" t="s">
        <v>10</v>
      </c>
      <c r="B1" s="28" t="s">
        <v>43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5"/>
    </row>
    <row r="2" spans="1:18" s="2" customFormat="1" ht="18" customHeight="1" x14ac:dyDescent="0.2">
      <c r="A2" s="4"/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</row>
    <row r="3" spans="1:18" ht="215.1" customHeight="1" x14ac:dyDescent="0.25">
      <c r="A3" s="5"/>
      <c r="B3" s="7" t="s">
        <v>0</v>
      </c>
      <c r="C3" s="7" t="s">
        <v>1</v>
      </c>
      <c r="D3" s="7" t="s">
        <v>2</v>
      </c>
      <c r="E3" s="9" t="s">
        <v>44</v>
      </c>
      <c r="F3" s="6" t="s">
        <v>17</v>
      </c>
      <c r="G3" s="6" t="s">
        <v>6</v>
      </c>
      <c r="H3" s="6" t="s">
        <v>6</v>
      </c>
      <c r="I3" s="6" t="s">
        <v>6</v>
      </c>
      <c r="J3" s="6" t="s">
        <v>6</v>
      </c>
      <c r="K3" s="6" t="s">
        <v>6</v>
      </c>
      <c r="L3" s="6" t="s">
        <v>6</v>
      </c>
      <c r="M3" s="6" t="s">
        <v>6</v>
      </c>
      <c r="N3" s="6" t="s">
        <v>6</v>
      </c>
      <c r="O3" s="6" t="s">
        <v>6</v>
      </c>
      <c r="P3" s="6" t="s">
        <v>6</v>
      </c>
      <c r="Q3" s="6" t="s">
        <v>6</v>
      </c>
      <c r="R3" s="6" t="s">
        <v>6</v>
      </c>
    </row>
    <row r="4" spans="1:18" s="1" customFormat="1" ht="12.75" customHeight="1" x14ac:dyDescent="0.2">
      <c r="A4" s="10" t="s">
        <v>11</v>
      </c>
      <c r="B4" s="11">
        <v>1959</v>
      </c>
      <c r="C4" s="11">
        <v>710</v>
      </c>
      <c r="D4" s="12">
        <f t="shared" ref="D4:D11" si="0">IF(B4=0,"n/a",C4/B4 * 100)</f>
        <v>36.242981112812664</v>
      </c>
      <c r="E4" s="11">
        <v>443</v>
      </c>
      <c r="F4" s="11">
        <v>263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3"/>
    </row>
    <row r="5" spans="1:18" ht="14.25" x14ac:dyDescent="0.2">
      <c r="A5" s="10" t="s">
        <v>48</v>
      </c>
      <c r="B5" s="11">
        <v>1959</v>
      </c>
      <c r="C5" s="11">
        <v>710</v>
      </c>
      <c r="D5" s="12">
        <f t="shared" si="0"/>
        <v>36.242981112812664</v>
      </c>
      <c r="E5" s="11">
        <v>443</v>
      </c>
      <c r="F5" s="11">
        <v>263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3"/>
    </row>
    <row r="6" spans="1:18" ht="14.25" x14ac:dyDescent="0.2">
      <c r="A6" s="10" t="s">
        <v>12</v>
      </c>
      <c r="B6" s="11">
        <v>1852</v>
      </c>
      <c r="C6" s="11">
        <v>672</v>
      </c>
      <c r="D6" s="12">
        <f t="shared" si="0"/>
        <v>36.285097192224626</v>
      </c>
      <c r="E6" s="11">
        <v>419</v>
      </c>
      <c r="F6" s="11">
        <v>249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3"/>
    </row>
    <row r="7" spans="1:18" ht="14.25" x14ac:dyDescent="0.2">
      <c r="A7" s="14" t="s">
        <v>38</v>
      </c>
      <c r="B7" s="15">
        <v>107</v>
      </c>
      <c r="C7" s="15">
        <v>38</v>
      </c>
      <c r="D7" s="16">
        <f t="shared" si="0"/>
        <v>35.514018691588781</v>
      </c>
      <c r="E7" s="15">
        <v>24</v>
      </c>
      <c r="F7" s="15">
        <v>14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7"/>
    </row>
    <row r="8" spans="1:18" ht="14.25" x14ac:dyDescent="0.2">
      <c r="A8" s="14" t="s">
        <v>40</v>
      </c>
      <c r="B8" s="15">
        <v>1959</v>
      </c>
      <c r="C8" s="15">
        <v>710</v>
      </c>
      <c r="D8" s="16">
        <f t="shared" si="0"/>
        <v>36.242981112812664</v>
      </c>
      <c r="E8" s="15">
        <v>443</v>
      </c>
      <c r="F8" s="15">
        <v>263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7"/>
    </row>
    <row r="9" spans="1:18" ht="14.25" x14ac:dyDescent="0.2">
      <c r="A9" s="14" t="s">
        <v>49</v>
      </c>
      <c r="B9" s="15">
        <v>1959</v>
      </c>
      <c r="C9" s="15">
        <v>710</v>
      </c>
      <c r="D9" s="16">
        <f t="shared" si="0"/>
        <v>36.242981112812664</v>
      </c>
      <c r="E9" s="15">
        <v>443</v>
      </c>
      <c r="F9" s="15">
        <v>263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7"/>
    </row>
    <row r="10" spans="1:18" ht="14.25" x14ac:dyDescent="0.2">
      <c r="A10" s="10" t="s">
        <v>47</v>
      </c>
      <c r="B10" s="11">
        <v>107</v>
      </c>
      <c r="C10" s="11">
        <v>38</v>
      </c>
      <c r="D10" s="12">
        <f t="shared" si="0"/>
        <v>35.514018691588781</v>
      </c>
      <c r="E10" s="11">
        <v>24</v>
      </c>
      <c r="F10" s="11">
        <v>14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3"/>
    </row>
    <row r="11" spans="1:18" ht="14.25" x14ac:dyDescent="0.2">
      <c r="A11" s="22" t="s">
        <v>14</v>
      </c>
      <c r="B11" s="23">
        <v>1852</v>
      </c>
      <c r="C11" s="23">
        <v>672</v>
      </c>
      <c r="D11" s="24">
        <f t="shared" si="0"/>
        <v>36.285097192224626</v>
      </c>
      <c r="E11" s="23">
        <v>419</v>
      </c>
      <c r="F11" s="23">
        <v>249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5"/>
    </row>
  </sheetData>
  <mergeCells count="1">
    <mergeCell ref="B1:R2"/>
  </mergeCells>
  <phoneticPr fontId="0" type="noConversion"/>
  <pageMargins left="0.25" right="0.25" top="0.5" bottom="0.25" header="0.25" footer="0"/>
  <pageSetup scale="57" fitToHeight="70" orientation="portrait" r:id="rId1"/>
  <headerFooter>
    <oddHeader>&amp;L&amp;"Arial,Bold"&amp;12&amp;D   &amp;T&amp;C&amp;"Arial,Bold"&amp;12Statement of Votes&amp;R&amp;14&amp;P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11"/>
  <sheetViews>
    <sheetView zoomScaleNormal="100" workbookViewId="0"/>
  </sheetViews>
  <sheetFormatPr defaultRowHeight="12.75" x14ac:dyDescent="0.2"/>
  <cols>
    <col min="1" max="1" width="30.7109375" style="3" customWidth="1"/>
    <col min="2" max="18" width="8.85546875" customWidth="1"/>
  </cols>
  <sheetData>
    <row r="1" spans="1:18" s="2" customFormat="1" ht="18" customHeight="1" x14ac:dyDescent="0.25">
      <c r="A1" s="8" t="s">
        <v>50</v>
      </c>
      <c r="B1" s="28" t="s">
        <v>43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5"/>
    </row>
    <row r="2" spans="1:18" s="2" customFormat="1" ht="18" customHeight="1" x14ac:dyDescent="0.2">
      <c r="A2" s="4"/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</row>
    <row r="3" spans="1:18" ht="215.1" customHeight="1" x14ac:dyDescent="0.25">
      <c r="A3" s="5"/>
      <c r="B3" s="7" t="s">
        <v>0</v>
      </c>
      <c r="C3" s="7" t="s">
        <v>1</v>
      </c>
      <c r="D3" s="7" t="s">
        <v>2</v>
      </c>
      <c r="E3" s="9" t="s">
        <v>44</v>
      </c>
      <c r="F3" s="6" t="s">
        <v>17</v>
      </c>
      <c r="G3" s="6" t="s">
        <v>6</v>
      </c>
      <c r="H3" s="6" t="s">
        <v>6</v>
      </c>
      <c r="I3" s="6" t="s">
        <v>6</v>
      </c>
      <c r="J3" s="6" t="s">
        <v>6</v>
      </c>
      <c r="K3" s="6" t="s">
        <v>6</v>
      </c>
      <c r="L3" s="6" t="s">
        <v>6</v>
      </c>
      <c r="M3" s="6" t="s">
        <v>6</v>
      </c>
      <c r="N3" s="6" t="s">
        <v>6</v>
      </c>
      <c r="O3" s="6" t="s">
        <v>6</v>
      </c>
      <c r="P3" s="6" t="s">
        <v>6</v>
      </c>
      <c r="Q3" s="6" t="s">
        <v>6</v>
      </c>
      <c r="R3" s="6" t="s">
        <v>6</v>
      </c>
    </row>
    <row r="4" spans="1:18" s="1" customFormat="1" ht="12.75" customHeight="1" x14ac:dyDescent="0.2">
      <c r="A4" s="10" t="s">
        <v>11</v>
      </c>
      <c r="B4" s="11">
        <v>1959</v>
      </c>
      <c r="C4" s="11">
        <v>636</v>
      </c>
      <c r="D4" s="12">
        <f t="shared" ref="D4:D11" si="0">IF(B4=0,"n/a",C4/B4 * 100)</f>
        <v>32.465543644716696</v>
      </c>
      <c r="E4" s="11">
        <v>387</v>
      </c>
      <c r="F4" s="11">
        <v>245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3"/>
    </row>
    <row r="5" spans="1:18" ht="14.25" x14ac:dyDescent="0.2">
      <c r="A5" s="10" t="s">
        <v>48</v>
      </c>
      <c r="B5" s="11">
        <v>1959</v>
      </c>
      <c r="C5" s="11">
        <v>636</v>
      </c>
      <c r="D5" s="12">
        <f t="shared" si="0"/>
        <v>32.465543644716696</v>
      </c>
      <c r="E5" s="11">
        <v>387</v>
      </c>
      <c r="F5" s="11">
        <v>245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3"/>
    </row>
    <row r="6" spans="1:18" ht="14.25" x14ac:dyDescent="0.2">
      <c r="A6" s="10" t="s">
        <v>12</v>
      </c>
      <c r="B6" s="11">
        <v>1852</v>
      </c>
      <c r="C6" s="11">
        <v>598</v>
      </c>
      <c r="D6" s="12">
        <f t="shared" si="0"/>
        <v>32.289416846652266</v>
      </c>
      <c r="E6" s="11">
        <v>363</v>
      </c>
      <c r="F6" s="11">
        <v>231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3"/>
    </row>
    <row r="7" spans="1:18" ht="14.25" x14ac:dyDescent="0.2">
      <c r="A7" s="14" t="s">
        <v>38</v>
      </c>
      <c r="B7" s="15">
        <v>107</v>
      </c>
      <c r="C7" s="15">
        <v>38</v>
      </c>
      <c r="D7" s="16">
        <f t="shared" si="0"/>
        <v>35.514018691588781</v>
      </c>
      <c r="E7" s="15">
        <v>24</v>
      </c>
      <c r="F7" s="15">
        <v>14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7"/>
    </row>
    <row r="8" spans="1:18" ht="14.25" x14ac:dyDescent="0.2">
      <c r="A8" s="14" t="s">
        <v>40</v>
      </c>
      <c r="B8" s="15">
        <v>1959</v>
      </c>
      <c r="C8" s="15">
        <v>636</v>
      </c>
      <c r="D8" s="16">
        <f t="shared" si="0"/>
        <v>32.465543644716696</v>
      </c>
      <c r="E8" s="15">
        <v>387</v>
      </c>
      <c r="F8" s="15">
        <v>245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7"/>
    </row>
    <row r="9" spans="1:18" ht="14.25" x14ac:dyDescent="0.2">
      <c r="A9" s="14" t="s">
        <v>49</v>
      </c>
      <c r="B9" s="15">
        <v>1959</v>
      </c>
      <c r="C9" s="15">
        <v>636</v>
      </c>
      <c r="D9" s="16">
        <f t="shared" si="0"/>
        <v>32.465543644716696</v>
      </c>
      <c r="E9" s="15">
        <v>387</v>
      </c>
      <c r="F9" s="15">
        <v>245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7"/>
    </row>
    <row r="10" spans="1:18" ht="14.25" x14ac:dyDescent="0.2">
      <c r="A10" s="10" t="s">
        <v>47</v>
      </c>
      <c r="B10" s="11">
        <v>107</v>
      </c>
      <c r="C10" s="11">
        <v>38</v>
      </c>
      <c r="D10" s="12">
        <f t="shared" si="0"/>
        <v>35.514018691588781</v>
      </c>
      <c r="E10" s="11">
        <v>24</v>
      </c>
      <c r="F10" s="11">
        <v>14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3"/>
    </row>
    <row r="11" spans="1:18" ht="14.25" x14ac:dyDescent="0.2">
      <c r="A11" s="22" t="s">
        <v>14</v>
      </c>
      <c r="B11" s="23">
        <v>1852</v>
      </c>
      <c r="C11" s="23">
        <v>598</v>
      </c>
      <c r="D11" s="24">
        <f t="shared" si="0"/>
        <v>32.289416846652266</v>
      </c>
      <c r="E11" s="23">
        <v>363</v>
      </c>
      <c r="F11" s="23">
        <v>231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5"/>
    </row>
  </sheetData>
  <mergeCells count="1">
    <mergeCell ref="B1:R2"/>
  </mergeCells>
  <phoneticPr fontId="0" type="noConversion"/>
  <pageMargins left="0.25" right="0.25" top="0.65" bottom="0.25" header="0.25" footer="0"/>
  <pageSetup scale="57" fitToHeight="70" orientation="portrait" r:id="rId1"/>
  <headerFooter>
    <oddHeader>&amp;L&amp;"Arial,Bold"&amp;14November 3, 2015&amp;C&amp;"Arial,Bold"&amp;14 Sonoma County Statement of Votes
 Consolidated Elections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Page 1</vt:lpstr>
      <vt:lpstr>Grand Totals for Page 1</vt:lpstr>
      <vt:lpstr>VBM Totals for Page 1</vt:lpstr>
      <vt:lpstr>Page 2</vt:lpstr>
      <vt:lpstr>Grand Totals for Page 2</vt:lpstr>
      <vt:lpstr>VBM Totals for Page 2</vt:lpstr>
      <vt:lpstr>Page 3</vt:lpstr>
      <vt:lpstr>Grand Totals for Page 3</vt:lpstr>
      <vt:lpstr>VBM Totals for Page 3</vt:lpstr>
      <vt:lpstr>'Grand Totals for Page 1'!Print_Titles</vt:lpstr>
      <vt:lpstr>'Grand Totals for Page 2'!Print_Titles</vt:lpstr>
      <vt:lpstr>'Grand Totals for Page 3'!Print_Titles</vt:lpstr>
      <vt:lpstr>'Page 1'!Print_Titles</vt:lpstr>
      <vt:lpstr>'Page 2'!Print_Titles</vt:lpstr>
      <vt:lpstr>'Page 3'!Print_Titles</vt:lpstr>
      <vt:lpstr>'VBM Totals for Page 1'!Print_Titles</vt:lpstr>
      <vt:lpstr>'VBM Totals for Page 2'!Print_Titles</vt:lpstr>
      <vt:lpstr>'VBM Totals for Page 3'!Print_Titles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Sonoma County Statement of Votes, November 3, 2015 Consolidated Elections</dc:title>
  <dc:subject>Sonoma County Statement of Votes, November 3, 2015 Consolidated Elections</dc:subject>
  <dc:creator/>
  <cp:keywords>November 3, 2015 Election Results</cp:keywords>
  <dc:description>For accessibility assistance with this document, please contact the Sonoma County Registrar of Voters Office at (707) 565-6800, Fax at (707) 565-6843, T D D at (707) 565-6888, or through the California Relay Service (by dialing 7 1 1 ).</dc:description>
  <cp:lastModifiedBy/>
  <dcterms:created xsi:type="dcterms:W3CDTF">2015-11-24T00:00:30Z</dcterms:created>
  <dcterms:modified xsi:type="dcterms:W3CDTF">2019-06-11T23:28:24Z</dcterms:modified>
  <cp:contentStatus>Final Statement of Vote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683324753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